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Útmutató" sheetId="1" state="visible" r:id="rId1"/>
    <sheet xmlns:r="http://schemas.openxmlformats.org/officeDocument/2006/relationships" name="Ponthatárok" sheetId="2" state="visible" r:id="rId2"/>
    <sheet xmlns:r="http://schemas.openxmlformats.org/officeDocument/2006/relationships" name="Tartozások" sheetId="3" state="visible" r:id="rId3"/>
    <sheet xmlns:r="http://schemas.openxmlformats.org/officeDocument/2006/relationships" name="Adóslista" sheetId="4" state="visible" r:id="rId4"/>
    <sheet xmlns:r="http://schemas.openxmlformats.org/officeDocument/2006/relationships" name="Készletérték" sheetId="5" state="visible" r:id="rId5"/>
    <sheet xmlns:r="http://schemas.openxmlformats.org/officeDocument/2006/relationships" name="Készlet" sheetId="6" state="visible" r:id="rId6"/>
    <sheet xmlns:r="http://schemas.openxmlformats.org/officeDocument/2006/relationships" name="Órabérek" sheetId="7" state="visible" r:id="rId7"/>
    <sheet xmlns:r="http://schemas.openxmlformats.org/officeDocument/2006/relationships" name="Bértábla" sheetId="8" state="visible" r:id="rId8"/>
    <sheet xmlns:r="http://schemas.openxmlformats.org/officeDocument/2006/relationships" name="Szélerősség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.mm.dd"/>
  </numFmts>
  <fonts count="8">
    <font>
      <name val="Calibri"/>
      <family val="2"/>
      <color theme="1"/>
      <sz val="11"/>
      <scheme val="minor"/>
    </font>
    <font>
      <b val="1"/>
      <sz val="11"/>
    </font>
    <font>
      <b val="1"/>
      <sz val="12"/>
    </font>
    <font>
      <b val="1"/>
      <sz val="16"/>
    </font>
    <font>
      <b val="1"/>
      <color rgb="00375623"/>
    </font>
    <font>
      <i val="1"/>
      <color rgb="00595959"/>
    </font>
    <font>
      <b val="1"/>
      <color rgb="00375623"/>
      <sz val="11"/>
    </font>
    <font>
      <i val="1"/>
      <color rgb="00375623"/>
      <sz val="11"/>
    </font>
  </fonts>
  <fills count="4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2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2" fillId="0" borderId="0" pivotButton="0" quotePrefix="0" xfId="0"/>
    <xf numFmtId="0" fontId="5" fillId="0" borderId="0" pivotButton="0" quotePrefix="0" xfId="0"/>
    <xf numFmtId="0" fontId="1" fillId="2" borderId="0" pivotButton="0" quotePrefix="0" xfId="0"/>
    <xf numFmtId="0" fontId="0" fillId="3" borderId="0" pivotButton="0" quotePrefix="0" xfId="0"/>
    <xf numFmtId="0" fontId="1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3" fontId="0" fillId="3" borderId="0" pivotButton="0" quotePrefix="0" xfId="0"/>
    <xf numFmtId="3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17"/>
  <sheetViews>
    <sheetView workbookViewId="0">
      <selection activeCell="A1" sqref="A1"/>
    </sheetView>
  </sheetViews>
  <sheetFormatPr baseColWidth="8" defaultRowHeight="15"/>
  <cols>
    <col width="4" customWidth="1" min="1" max="1"/>
    <col width="110" customWidth="1" min="2" max="2"/>
  </cols>
  <sheetData>
    <row r="2">
      <c r="B2" s="1" t="inlineStr">
        <is>
          <t>Keresés táblázatban: gyakorló feladatok</t>
        </is>
      </c>
    </row>
    <row r="3" ht="48" customHeight="1">
      <c r="B3" s="2" t="inlineStr">
        <is>
          <t>FKERES közelítő és pontos egyezéssel, HAHIBA, OSZLOP()+1 trükk, összefűzött keresési kulcs, VKERES és XKERES.</t>
        </is>
      </c>
    </row>
    <row r="5">
      <c r="B5" s="3" t="inlineStr">
        <is>
          <t>Ez a MEGOLDÁS fájl: a sárga cellákban a kész képletek vannak, a feladatok mellett zöld betűvel a képletek magyar Excelben beírható alakja.</t>
        </is>
      </c>
    </row>
    <row r="7">
      <c r="B7" s="4" t="inlineStr">
        <is>
          <t>Munkalapok</t>
        </is>
      </c>
    </row>
    <row r="8">
      <c r="B8" t="inlineStr">
        <is>
          <t>1. Ponthatárok: Érdemjegy és szöveges értékelés pontszám alapján, FKERES közelítő egyezéssel.</t>
        </is>
      </c>
    </row>
    <row r="9">
      <c r="B9" t="inlineStr">
        <is>
          <t>2. Tartozások: Ügyfelek tartozása az Adóslista lapról, FKERES pontos egyezéssel és HAHIBA-val.</t>
        </is>
      </c>
    </row>
    <row r="10">
      <c r="B10" t="inlineStr">
        <is>
          <t>3. Adóslista: Segédtábla a Tartozások laphoz.</t>
        </is>
      </c>
    </row>
    <row r="11">
      <c r="B11" t="inlineStr">
        <is>
          <t>4. Készletérték: Készletérték telephelyenként egyetlen lemásolható FKERES képlettel (OSZLOP()+1 trükk).</t>
        </is>
      </c>
    </row>
    <row r="12">
      <c r="B12" t="inlineStr">
        <is>
          <t>5. Készlet: Segédtábla a Készletérték laphoz.</t>
        </is>
      </c>
    </row>
    <row r="13">
      <c r="B13" t="inlineStr">
        <is>
          <t>6. Órabérek: Órabér a kategória, státusz és szint összefűzött kulcsával keresve a Bértábla lapon.</t>
        </is>
      </c>
    </row>
    <row r="14">
      <c r="B14" t="inlineStr">
        <is>
          <t>7. Bértábla: Segédtábla: a keresési kulcs összefűzése három oszlopból.</t>
        </is>
      </c>
    </row>
    <row r="15">
      <c r="B15" t="inlineStr">
        <is>
          <t>8. Szélerősség: Szélerősség neve és fokozata vízszintes segédtáblából: VKERES és XKERES.</t>
        </is>
      </c>
    </row>
    <row r="17">
      <c r="B17" s="5" t="inlineStr">
        <is>
          <t>Az adatok kitaláltak, bármilyen egyezés a valósággal a véletlen műve.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0" customWidth="1" min="2" max="2"/>
    <col width="8" customWidth="1" min="3" max="3"/>
    <col width="12" customWidth="1" min="4" max="4"/>
    <col width="12" customWidth="1" min="7" max="7"/>
    <col width="12" customWidth="1" min="8" max="8"/>
    <col width="12" customWidth="1" min="9" max="9"/>
    <col width="12" customWidth="1" min="10" max="10"/>
  </cols>
  <sheetData>
    <row r="1">
      <c r="A1" s="6" t="inlineStr">
        <is>
          <t>hallgató</t>
        </is>
      </c>
      <c r="B1" s="6" t="inlineStr">
        <is>
          <t>pontszám</t>
        </is>
      </c>
      <c r="C1" s="6" t="inlineStr">
        <is>
          <t>jegy</t>
        </is>
      </c>
      <c r="D1" s="6" t="inlineStr">
        <is>
          <t>értékelés</t>
        </is>
      </c>
    </row>
    <row r="2">
      <c r="A2" t="inlineStr">
        <is>
          <t>Szekeres Attila</t>
        </is>
      </c>
      <c r="B2" t="n">
        <v>74</v>
      </c>
      <c r="C2" s="7">
        <f>VLOOKUP(B2,$G$5:$J$9,3,TRUE)</f>
        <v/>
      </c>
      <c r="D2" s="7">
        <f>VLOOKUP(B2,$G$5:$J$9,4,TRUE)</f>
        <v/>
      </c>
    </row>
    <row r="3">
      <c r="A3" t="inlineStr">
        <is>
          <t>Rácz Emese</t>
        </is>
      </c>
      <c r="B3" t="n">
        <v>27</v>
      </c>
      <c r="C3" s="7">
        <f>VLOOKUP(B3,$G$5:$J$9,3,TRUE)</f>
        <v/>
      </c>
      <c r="D3" s="7">
        <f>VLOOKUP(B3,$G$5:$J$9,4,TRUE)</f>
        <v/>
      </c>
      <c r="G3" s="8" t="inlineStr">
        <is>
          <t>Segédtábla (ponthatárok)</t>
        </is>
      </c>
    </row>
    <row r="4">
      <c r="A4" t="inlineStr">
        <is>
          <t>Fekete Viktor</t>
        </is>
      </c>
      <c r="B4" t="n">
        <v>78</v>
      </c>
      <c r="C4" s="7">
        <f>VLOOKUP(B4,$G$5:$J$9,3,TRUE)</f>
        <v/>
      </c>
      <c r="D4" s="7">
        <f>VLOOKUP(B4,$G$5:$J$9,4,TRUE)</f>
        <v/>
      </c>
      <c r="G4" s="6" t="inlineStr">
        <is>
          <t>alsó határ</t>
        </is>
      </c>
      <c r="H4" s="6" t="inlineStr">
        <is>
          <t>felső határ</t>
        </is>
      </c>
      <c r="I4" s="6" t="inlineStr">
        <is>
          <t>jegy</t>
        </is>
      </c>
      <c r="J4" s="6" t="inlineStr">
        <is>
          <t>értékelés</t>
        </is>
      </c>
    </row>
    <row r="5">
      <c r="A5" t="inlineStr">
        <is>
          <t>Molnár Imre</t>
        </is>
      </c>
      <c r="B5" t="n">
        <v>31</v>
      </c>
      <c r="C5" s="7">
        <f>VLOOKUP(B5,$G$5:$J$9,3,TRUE)</f>
        <v/>
      </c>
      <c r="D5" s="7">
        <f>VLOOKUP(B5,$G$5:$J$9,4,TRUE)</f>
        <v/>
      </c>
      <c r="G5" t="n">
        <v>0</v>
      </c>
      <c r="H5" t="n">
        <v>49</v>
      </c>
      <c r="I5" t="n">
        <v>1</v>
      </c>
      <c r="J5" t="inlineStr">
        <is>
          <t>elégtelen</t>
        </is>
      </c>
    </row>
    <row r="6">
      <c r="A6" t="inlineStr">
        <is>
          <t>Fazekas Kristóf</t>
        </is>
      </c>
      <c r="B6" t="n">
        <v>67</v>
      </c>
      <c r="C6" s="7">
        <f>VLOOKUP(B6,$G$5:$J$9,3,TRUE)</f>
        <v/>
      </c>
      <c r="D6" s="7">
        <f>VLOOKUP(B6,$G$5:$J$9,4,TRUE)</f>
        <v/>
      </c>
      <c r="G6" t="n">
        <v>50</v>
      </c>
      <c r="H6" t="n">
        <v>61</v>
      </c>
      <c r="I6" t="n">
        <v>2</v>
      </c>
      <c r="J6" t="inlineStr">
        <is>
          <t>elégséges</t>
        </is>
      </c>
    </row>
    <row r="7">
      <c r="A7" t="inlineStr">
        <is>
          <t>Bódi Gabriella</t>
        </is>
      </c>
      <c r="B7" t="n">
        <v>75</v>
      </c>
      <c r="C7" s="7">
        <f>VLOOKUP(B7,$G$5:$J$9,3,TRUE)</f>
        <v/>
      </c>
      <c r="D7" s="7">
        <f>VLOOKUP(B7,$G$5:$J$9,4,TRUE)</f>
        <v/>
      </c>
      <c r="G7" t="n">
        <v>62</v>
      </c>
      <c r="H7" t="n">
        <v>74</v>
      </c>
      <c r="I7" t="n">
        <v>3</v>
      </c>
      <c r="J7" t="inlineStr">
        <is>
          <t>közepes</t>
        </is>
      </c>
    </row>
    <row r="8">
      <c r="A8" t="inlineStr">
        <is>
          <t>Mészáros Viktor</t>
        </is>
      </c>
      <c r="B8" t="n">
        <v>67</v>
      </c>
      <c r="C8" s="7">
        <f>VLOOKUP(B8,$G$5:$J$9,3,TRUE)</f>
        <v/>
      </c>
      <c r="D8" s="7">
        <f>VLOOKUP(B8,$G$5:$J$9,4,TRUE)</f>
        <v/>
      </c>
      <c r="G8" t="n">
        <v>75</v>
      </c>
      <c r="H8" t="n">
        <v>87</v>
      </c>
      <c r="I8" t="n">
        <v>4</v>
      </c>
      <c r="J8" t="inlineStr">
        <is>
          <t>jó</t>
        </is>
      </c>
    </row>
    <row r="9">
      <c r="A9" t="inlineStr">
        <is>
          <t>Lukács Anna</t>
        </is>
      </c>
      <c r="B9" t="n">
        <v>27</v>
      </c>
      <c r="C9" s="7">
        <f>VLOOKUP(B9,$G$5:$J$9,3,TRUE)</f>
        <v/>
      </c>
      <c r="D9" s="7">
        <f>VLOOKUP(B9,$G$5:$J$9,4,TRUE)</f>
        <v/>
      </c>
      <c r="G9" t="n">
        <v>88</v>
      </c>
      <c r="H9" t="n">
        <v>100</v>
      </c>
      <c r="I9" t="n">
        <v>5</v>
      </c>
      <c r="J9" t="inlineStr">
        <is>
          <t>jeles</t>
        </is>
      </c>
    </row>
    <row r="10">
      <c r="A10" t="inlineStr">
        <is>
          <t>Szalai Levente</t>
        </is>
      </c>
      <c r="B10" t="n">
        <v>44</v>
      </c>
      <c r="C10" s="7">
        <f>VLOOKUP(B10,$G$5:$J$9,3,TRUE)</f>
        <v/>
      </c>
      <c r="D10" s="7">
        <f>VLOOKUP(B10,$G$5:$J$9,4,TRUE)</f>
        <v/>
      </c>
    </row>
    <row r="11">
      <c r="A11" t="inlineStr">
        <is>
          <t>Kerekes Orsolya</t>
        </is>
      </c>
      <c r="B11" t="n">
        <v>52</v>
      </c>
      <c r="C11" s="7">
        <f>VLOOKUP(B11,$G$5:$J$9,3,TRUE)</f>
        <v/>
      </c>
      <c r="D11" s="7">
        <f>VLOOKUP(B11,$G$5:$J$9,4,TRUE)</f>
        <v/>
      </c>
    </row>
    <row r="12">
      <c r="A12" t="inlineStr">
        <is>
          <t>Bódi Edit</t>
        </is>
      </c>
      <c r="B12" t="n">
        <v>57</v>
      </c>
      <c r="C12" s="7">
        <f>VLOOKUP(B12,$G$5:$J$9,3,TRUE)</f>
        <v/>
      </c>
      <c r="D12" s="7">
        <f>VLOOKUP(B12,$G$5:$J$9,4,TRUE)</f>
        <v/>
      </c>
      <c r="G12" s="4" t="inlineStr">
        <is>
          <t>Feladatok</t>
        </is>
      </c>
    </row>
    <row r="13">
      <c r="A13" t="inlineStr">
        <is>
          <t>Hajdu Ildikó</t>
        </is>
      </c>
      <c r="B13" t="n">
        <v>73</v>
      </c>
      <c r="C13" s="7">
        <f>VLOOKUP(B13,$G$5:$J$9,3,TRUE)</f>
        <v/>
      </c>
      <c r="D13" s="7">
        <f>VLOOKUP(B13,$G$5:$J$9,4,TRUE)</f>
        <v/>
      </c>
      <c r="G13" t="inlineStr">
        <is>
          <t>Értékeld a hallgatókat a pontszámuk alapján a segédtábla kategóriái szerint!</t>
        </is>
      </c>
    </row>
    <row r="14">
      <c r="A14" t="inlineStr">
        <is>
          <t>Fodor Vilma</t>
        </is>
      </c>
      <c r="B14" t="n">
        <v>75</v>
      </c>
      <c r="C14" s="7">
        <f>VLOOKUP(B14,$G$5:$J$9,3,TRUE)</f>
        <v/>
      </c>
      <c r="D14" s="7">
        <f>VLOOKUP(B14,$G$5:$J$9,4,TRUE)</f>
        <v/>
      </c>
      <c r="G14" t="inlineStr">
        <is>
          <t>1. C oszlop: a jegy. 2. D oszlop: a szöveges értékelés.</t>
        </is>
      </c>
    </row>
    <row r="15">
      <c r="A15" t="inlineStr">
        <is>
          <t>Hajdu Ádám</t>
        </is>
      </c>
      <c r="B15" t="n">
        <v>57</v>
      </c>
      <c r="C15" s="7">
        <f>VLOOKUP(B15,$G$5:$J$9,3,TRUE)</f>
        <v/>
      </c>
      <c r="D15" s="7">
        <f>VLOOKUP(B15,$G$5:$J$9,4,TRUE)</f>
        <v/>
      </c>
      <c r="G15" t="inlineStr">
        <is>
          <t>Közelítő egyezés (4. argumentum IGAZ vagy elhagyva): az FKERES a keresett értéknél nem</t>
        </is>
      </c>
    </row>
    <row r="16">
      <c r="A16" t="inlineStr">
        <is>
          <t>Tóth Ildikó</t>
        </is>
      </c>
      <c r="B16" t="n">
        <v>95</v>
      </c>
      <c r="C16" s="7">
        <f>VLOOKUP(B16,$G$5:$J$9,3,TRUE)</f>
        <v/>
      </c>
      <c r="D16" s="7">
        <f>VLOOKUP(B16,$G$5:$J$9,4,TRUE)</f>
        <v/>
      </c>
      <c r="G16" t="inlineStr">
        <is>
          <t>nagyobb legnagyobb alsó határt találja meg. Ehhez az első oszlopnak növekvően rendezettnek kell lennie.</t>
        </is>
      </c>
    </row>
    <row r="17">
      <c r="A17" t="inlineStr">
        <is>
          <t>Somogyi Réka</t>
        </is>
      </c>
      <c r="B17" t="n">
        <v>22</v>
      </c>
      <c r="C17" s="7">
        <f>VLOOKUP(B17,$G$5:$J$9,3,TRUE)</f>
        <v/>
      </c>
      <c r="D17" s="7">
        <f>VLOOKUP(B17,$G$5:$J$9,4,TRUE)</f>
        <v/>
      </c>
      <c r="G17" t="inlineStr">
        <is>
          <t>A felső határ oszlopot az FKERES nem használja, csak az olvasót segíti.</t>
        </is>
      </c>
    </row>
    <row r="18">
      <c r="A18" t="inlineStr">
        <is>
          <t>Tóth Attila</t>
        </is>
      </c>
      <c r="B18" t="n">
        <v>79</v>
      </c>
      <c r="C18" s="7">
        <f>VLOOKUP(B18,$G$5:$J$9,3,TRUE)</f>
        <v/>
      </c>
      <c r="D18" s="7">
        <f>VLOOKUP(B18,$G$5:$J$9,4,TRUE)</f>
        <v/>
      </c>
    </row>
    <row r="19">
      <c r="A19" t="inlineStr">
        <is>
          <t>Somogyi Laura</t>
        </is>
      </c>
      <c r="B19" t="n">
        <v>79</v>
      </c>
      <c r="C19" s="7">
        <f>VLOOKUP(B19,$G$5:$J$9,3,TRUE)</f>
        <v/>
      </c>
      <c r="D19" s="7">
        <f>VLOOKUP(B19,$G$5:$J$9,4,TRUE)</f>
        <v/>
      </c>
      <c r="G19" s="9" t="inlineStr">
        <is>
          <t>Megoldás (képletek magyar Excelben):</t>
        </is>
      </c>
    </row>
    <row r="20">
      <c r="A20" t="inlineStr">
        <is>
          <t>Major Tímea</t>
        </is>
      </c>
      <c r="B20" t="n">
        <v>46</v>
      </c>
      <c r="C20" s="7">
        <f>VLOOKUP(B20,$G$5:$J$9,3,TRUE)</f>
        <v/>
      </c>
      <c r="D20" s="7">
        <f>VLOOKUP(B20,$G$5:$J$9,4,TRUE)</f>
        <v/>
      </c>
      <c r="G20" s="10" t="inlineStr">
        <is>
          <t>C2:  =FKERES(B2;$G$5:$J$9;3;IGAZ)</t>
        </is>
      </c>
    </row>
    <row r="21">
      <c r="A21" t="inlineStr">
        <is>
          <t>Erdős Judit</t>
        </is>
      </c>
      <c r="B21" t="n">
        <v>70</v>
      </c>
      <c r="C21" s="7">
        <f>VLOOKUP(B21,$G$5:$J$9,3,TRUE)</f>
        <v/>
      </c>
      <c r="D21" s="7">
        <f>VLOOKUP(B21,$G$5:$J$9,4,TRUE)</f>
        <v/>
      </c>
      <c r="G21" s="10" t="inlineStr">
        <is>
          <t>D2:  =FKERES(B2;$G$5:$J$9;4;IGAZ)</t>
        </is>
      </c>
    </row>
    <row r="22">
      <c r="A22" t="inlineStr">
        <is>
          <t>Mészáros Anna</t>
        </is>
      </c>
      <c r="B22" t="n">
        <v>67</v>
      </c>
      <c r="C22" s="7">
        <f>VLOOKUP(B22,$G$5:$J$9,3,TRUE)</f>
        <v/>
      </c>
      <c r="D22" s="7">
        <f>VLOOKUP(B22,$G$5:$J$9,4,TRUE)</f>
        <v/>
      </c>
    </row>
    <row r="23">
      <c r="A23" t="inlineStr">
        <is>
          <t>Somogyi Imre</t>
        </is>
      </c>
      <c r="B23" t="n">
        <v>64</v>
      </c>
      <c r="C23" s="7">
        <f>VLOOKUP(B23,$G$5:$J$9,3,TRUE)</f>
        <v/>
      </c>
      <c r="D23" s="7">
        <f>VLOOKUP(B23,$G$5:$J$9,4,TRUE)</f>
        <v/>
      </c>
    </row>
    <row r="24">
      <c r="A24" t="inlineStr">
        <is>
          <t>Pásztor Edit</t>
        </is>
      </c>
      <c r="B24" t="n">
        <v>39</v>
      </c>
      <c r="C24" s="7">
        <f>VLOOKUP(B24,$G$5:$J$9,3,TRUE)</f>
        <v/>
      </c>
      <c r="D24" s="7">
        <f>VLOOKUP(B24,$G$5:$J$9,4,TRUE)</f>
        <v/>
      </c>
    </row>
    <row r="25">
      <c r="A25" t="inlineStr">
        <is>
          <t>Simon Hanna</t>
        </is>
      </c>
      <c r="B25" t="n">
        <v>66</v>
      </c>
      <c r="C25" s="7">
        <f>VLOOKUP(B25,$G$5:$J$9,3,TRUE)</f>
        <v/>
      </c>
      <c r="D25" s="7">
        <f>VLOOKUP(B25,$G$5:$J$9,4,TRUE)</f>
        <v/>
      </c>
    </row>
    <row r="26">
      <c r="A26" t="inlineStr">
        <is>
          <t>Orosz Bálint</t>
        </is>
      </c>
      <c r="B26" t="n">
        <v>54</v>
      </c>
      <c r="C26" s="7">
        <f>VLOOKUP(B26,$G$5:$J$9,3,TRUE)</f>
        <v/>
      </c>
      <c r="D26" s="7">
        <f>VLOOKUP(B26,$G$5:$J$9,4,TRUE)</f>
        <v/>
      </c>
    </row>
    <row r="27">
      <c r="A27" t="inlineStr">
        <is>
          <t>Szalai Vilma</t>
        </is>
      </c>
      <c r="B27" t="n">
        <v>48</v>
      </c>
      <c r="C27" s="7">
        <f>VLOOKUP(B27,$G$5:$J$9,3,TRUE)</f>
        <v/>
      </c>
      <c r="D27" s="7">
        <f>VLOOKUP(B27,$G$5:$J$9,4,TRUE)</f>
        <v/>
      </c>
    </row>
    <row r="28">
      <c r="A28" t="inlineStr">
        <is>
          <t>Kerekes Edit</t>
        </is>
      </c>
      <c r="B28" t="n">
        <v>45</v>
      </c>
      <c r="C28" s="7">
        <f>VLOOKUP(B28,$G$5:$J$9,3,TRUE)</f>
        <v/>
      </c>
      <c r="D28" s="7">
        <f>VLOOKUP(B28,$G$5:$J$9,4,TRUE)</f>
        <v/>
      </c>
    </row>
    <row r="29">
      <c r="A29" t="inlineStr">
        <is>
          <t>Ló Kristóf</t>
        </is>
      </c>
      <c r="B29" t="n">
        <v>92</v>
      </c>
      <c r="C29" s="7">
        <f>VLOOKUP(B29,$G$5:$J$9,3,TRUE)</f>
        <v/>
      </c>
      <c r="D29" s="7">
        <f>VLOOKUP(B29,$G$5:$J$9,4,TRUE)</f>
        <v/>
      </c>
    </row>
    <row r="30">
      <c r="A30" t="inlineStr">
        <is>
          <t>Papp Orsolya</t>
        </is>
      </c>
      <c r="B30" t="n">
        <v>82</v>
      </c>
      <c r="C30" s="7">
        <f>VLOOKUP(B30,$G$5:$J$9,3,TRUE)</f>
        <v/>
      </c>
      <c r="D30" s="7">
        <f>VLOOKUP(B30,$G$5:$J$9,4,TRUE)</f>
        <v/>
      </c>
    </row>
    <row r="31">
      <c r="A31" t="inlineStr">
        <is>
          <t>Dénes Gabriella</t>
        </is>
      </c>
      <c r="B31" t="n">
        <v>64</v>
      </c>
      <c r="C31" s="7">
        <f>VLOOKUP(B31,$G$5:$J$9,3,TRUE)</f>
        <v/>
      </c>
      <c r="D31" s="7">
        <f>VLOOKUP(B31,$G$5:$J$9,4,TRUE)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8" customWidth="1" min="2" max="2"/>
    <col width="11" customWidth="1" min="3" max="3"/>
    <col width="14" customWidth="1" min="4" max="4"/>
  </cols>
  <sheetData>
    <row r="1">
      <c r="A1" s="6" t="inlineStr">
        <is>
          <t>kód</t>
        </is>
      </c>
      <c r="B1" s="6" t="inlineStr">
        <is>
          <t>ügyfél</t>
        </is>
      </c>
      <c r="C1" s="6" t="inlineStr">
        <is>
          <t>város</t>
        </is>
      </c>
      <c r="D1" s="6" t="inlineStr">
        <is>
          <t>tartozás (Ft)</t>
        </is>
      </c>
      <c r="F1" s="4" t="inlineStr">
        <is>
          <t>Feladatok</t>
        </is>
      </c>
    </row>
    <row r="2">
      <c r="A2" t="inlineStr">
        <is>
          <t>U-1001</t>
        </is>
      </c>
      <c r="B2" t="inlineStr">
        <is>
          <t>Oláh Zsófia</t>
        </is>
      </c>
      <c r="C2" t="inlineStr">
        <is>
          <t>Győr</t>
        </is>
      </c>
      <c r="D2" s="11">
        <f>IFERROR(VLOOKUP(A2,'Adóslista'!$A$2:$C$23,3,FALSE),0)</f>
        <v/>
      </c>
      <c r="F2" t="inlineStr">
        <is>
          <t>Írasd ki az ügyfelek esetleges tartozását a kód alapján az Adóslista munkalapról!</t>
        </is>
      </c>
    </row>
    <row r="3">
      <c r="A3" t="inlineStr">
        <is>
          <t>U-1002</t>
        </is>
      </c>
      <c r="B3" t="inlineStr">
        <is>
          <t>Bogdán Dóra</t>
        </is>
      </c>
      <c r="C3" t="inlineStr">
        <is>
          <t>Sopron</t>
        </is>
      </c>
      <c r="D3" s="11">
        <f>IFERROR(VLOOKUP(A3,'Adóslista'!$A$2:$C$23,3,FALSE),0)</f>
        <v/>
      </c>
      <c r="F3" t="inlineStr">
        <is>
          <t>1. Először írd meg az FKERES (VLOOKUP) képletet pontos egyezéssel (4. argumentum: HAMIS vagy 0).</t>
        </is>
      </c>
    </row>
    <row r="4">
      <c r="A4" t="inlineStr">
        <is>
          <t>U-1003</t>
        </is>
      </c>
      <c r="B4" t="inlineStr">
        <is>
          <t>Oláh Gabriella</t>
        </is>
      </c>
      <c r="C4" t="inlineStr">
        <is>
          <t>Miskolc</t>
        </is>
      </c>
      <c r="D4" s="11">
        <f>IFERROR(VLOOKUP(A4,'Adóslista'!$A$2:$C$23,3,FALSE),0)</f>
        <v/>
      </c>
      <c r="F4" t="inlineStr">
        <is>
          <t xml:space="preserve">   Akinek nincs tartozása, annál #HIÁNYZIK hibaérték jelenik meg.</t>
        </is>
      </c>
    </row>
    <row r="5">
      <c r="A5" t="inlineStr">
        <is>
          <t>U-1004</t>
        </is>
      </c>
      <c r="B5" t="inlineStr">
        <is>
          <t>Major Laura</t>
        </is>
      </c>
      <c r="C5" t="inlineStr">
        <is>
          <t>Szeged</t>
        </is>
      </c>
      <c r="D5" s="11">
        <f>IFERROR(VLOOKUP(A5,'Adóslista'!$A$2:$C$23,3,FALSE),0)</f>
        <v/>
      </c>
      <c r="F5" t="inlineStr">
        <is>
          <t>2. Módosítsd a képletet: tüntesd el a hibaértékeket a HAHIBA (IFERROR) függvénnyel,</t>
        </is>
      </c>
    </row>
    <row r="6">
      <c r="A6" t="inlineStr">
        <is>
          <t>U-1005</t>
        </is>
      </c>
      <c r="B6" t="inlineStr">
        <is>
          <t>Csonka Dóra</t>
        </is>
      </c>
      <c r="C6" t="inlineStr">
        <is>
          <t>Szolnok</t>
        </is>
      </c>
      <c r="D6" s="11">
        <f>IFERROR(VLOOKUP(A6,'Adóslista'!$A$2:$C$23,3,FALSE),0)</f>
        <v/>
      </c>
      <c r="F6" t="inlineStr">
        <is>
          <t xml:space="preserve">   a hibák helyén 0 jelenjen meg.</t>
        </is>
      </c>
    </row>
    <row r="7">
      <c r="A7" t="inlineStr">
        <is>
          <t>U-1006</t>
        </is>
      </c>
      <c r="B7" t="inlineStr">
        <is>
          <t>Fodor Imre</t>
        </is>
      </c>
      <c r="C7" t="inlineStr">
        <is>
          <t>Győr</t>
        </is>
      </c>
      <c r="D7" s="11">
        <f>IFERROR(VLOOKUP(A7,'Adóslista'!$A$2:$C$23,3,FALSE),0)</f>
        <v/>
      </c>
      <c r="F7" t="inlineStr">
        <is>
          <t>A segédtábla tartományát rögzítsd ($A$2:$C$23), hogy a képlet lemásolható legyen.</t>
        </is>
      </c>
    </row>
    <row r="8">
      <c r="A8" t="inlineStr">
        <is>
          <t>U-1007</t>
        </is>
      </c>
      <c r="B8" t="inlineStr">
        <is>
          <t>Tóth Tímea</t>
        </is>
      </c>
      <c r="C8" t="inlineStr">
        <is>
          <t>Kecskemét</t>
        </is>
      </c>
      <c r="D8" s="11">
        <f>IFERROR(VLOOKUP(A8,'Adóslista'!$A$2:$C$23,3,FALSE),0)</f>
        <v/>
      </c>
    </row>
    <row r="9">
      <c r="A9" t="inlineStr">
        <is>
          <t>U-1008</t>
        </is>
      </c>
      <c r="B9" t="inlineStr">
        <is>
          <t>Papp Csilla</t>
        </is>
      </c>
      <c r="C9" t="inlineStr">
        <is>
          <t>Eger</t>
        </is>
      </c>
      <c r="D9" s="11">
        <f>IFERROR(VLOOKUP(A9,'Adóslista'!$A$2:$C$23,3,FALSE),0)</f>
        <v/>
      </c>
      <c r="F9" s="9" t="inlineStr">
        <is>
          <t>Megoldás (képletek magyar Excelben):</t>
        </is>
      </c>
    </row>
    <row r="10">
      <c r="A10" t="inlineStr">
        <is>
          <t>U-1009</t>
        </is>
      </c>
      <c r="B10" t="inlineStr">
        <is>
          <t>Róka Edit</t>
        </is>
      </c>
      <c r="C10" t="inlineStr">
        <is>
          <t>Budapest</t>
        </is>
      </c>
      <c r="D10" s="11">
        <f>IFERROR(VLOOKUP(A10,'Adóslista'!$A$2:$C$23,3,FALSE),0)</f>
        <v/>
      </c>
      <c r="F10" s="10" t="inlineStr">
        <is>
          <t>D2:  =HAHIBA(FKERES(A2;'Adóslista'!$A$2:$C$23;3;HAMIS);0)</t>
        </is>
      </c>
    </row>
    <row r="11">
      <c r="A11" t="inlineStr">
        <is>
          <t>U-1010</t>
        </is>
      </c>
      <c r="B11" t="inlineStr">
        <is>
          <t>Fehér Laura</t>
        </is>
      </c>
      <c r="C11" t="inlineStr">
        <is>
          <t>Szeged</t>
        </is>
      </c>
      <c r="D11" s="11">
        <f>IFERROR(VLOOKUP(A11,'Adóslista'!$A$2:$C$23,3,FALSE),0)</f>
        <v/>
      </c>
    </row>
    <row r="12">
      <c r="A12" t="inlineStr">
        <is>
          <t>U-1011</t>
        </is>
      </c>
      <c r="B12" t="inlineStr">
        <is>
          <t>Lukács Tímea</t>
        </is>
      </c>
      <c r="C12" t="inlineStr">
        <is>
          <t>Szeged</t>
        </is>
      </c>
      <c r="D12" s="11">
        <f>IFERROR(VLOOKUP(A12,'Adóslista'!$A$2:$C$23,3,FALSE),0)</f>
        <v/>
      </c>
    </row>
    <row r="13">
      <c r="A13" t="inlineStr">
        <is>
          <t>U-1012</t>
        </is>
      </c>
      <c r="B13" t="inlineStr">
        <is>
          <t>Balogh Zsófia</t>
        </is>
      </c>
      <c r="C13" t="inlineStr">
        <is>
          <t>Szeged</t>
        </is>
      </c>
      <c r="D13" s="11">
        <f>IFERROR(VLOOKUP(A13,'Adóslista'!$A$2:$C$23,3,FALSE),0)</f>
        <v/>
      </c>
    </row>
    <row r="14">
      <c r="A14" t="inlineStr">
        <is>
          <t>U-1013</t>
        </is>
      </c>
      <c r="B14" t="inlineStr">
        <is>
          <t>Nagy Réka</t>
        </is>
      </c>
      <c r="C14" t="inlineStr">
        <is>
          <t>Szolnok</t>
        </is>
      </c>
      <c r="D14" s="11">
        <f>IFERROR(VLOOKUP(A14,'Adóslista'!$A$2:$C$23,3,FALSE),0)</f>
        <v/>
      </c>
    </row>
    <row r="15">
      <c r="A15" t="inlineStr">
        <is>
          <t>U-1014</t>
        </is>
      </c>
      <c r="B15" t="inlineStr">
        <is>
          <t>Tóth Orsolya</t>
        </is>
      </c>
      <c r="C15" t="inlineStr">
        <is>
          <t>Miskolc</t>
        </is>
      </c>
      <c r="D15" s="11">
        <f>IFERROR(VLOOKUP(A15,'Adóslista'!$A$2:$C$23,3,FALSE),0)</f>
        <v/>
      </c>
    </row>
    <row r="16">
      <c r="A16" t="inlineStr">
        <is>
          <t>U-1015</t>
        </is>
      </c>
      <c r="B16" t="inlineStr">
        <is>
          <t>Balogh Gabriella</t>
        </is>
      </c>
      <c r="C16" t="inlineStr">
        <is>
          <t>Győr</t>
        </is>
      </c>
      <c r="D16" s="11">
        <f>IFERROR(VLOOKUP(A16,'Adóslista'!$A$2:$C$23,3,FALSE),0)</f>
        <v/>
      </c>
    </row>
    <row r="17">
      <c r="A17" t="inlineStr">
        <is>
          <t>U-1016</t>
        </is>
      </c>
      <c r="B17" t="inlineStr">
        <is>
          <t>Kerekes Orsolya</t>
        </is>
      </c>
      <c r="C17" t="inlineStr">
        <is>
          <t>Vác</t>
        </is>
      </c>
      <c r="D17" s="11">
        <f>IFERROR(VLOOKUP(A17,'Adóslista'!$A$2:$C$23,3,FALSE),0)</f>
        <v/>
      </c>
    </row>
    <row r="18">
      <c r="A18" t="inlineStr">
        <is>
          <t>U-1017</t>
        </is>
      </c>
      <c r="B18" t="inlineStr">
        <is>
          <t>Somogyi Hanna</t>
        </is>
      </c>
      <c r="C18" t="inlineStr">
        <is>
          <t>Budapest</t>
        </is>
      </c>
      <c r="D18" s="11">
        <f>IFERROR(VLOOKUP(A18,'Adóslista'!$A$2:$C$23,3,FALSE),0)</f>
        <v/>
      </c>
    </row>
    <row r="19">
      <c r="A19" t="inlineStr">
        <is>
          <t>U-1018</t>
        </is>
      </c>
      <c r="B19" t="inlineStr">
        <is>
          <t>Simon Mónika</t>
        </is>
      </c>
      <c r="C19" t="inlineStr">
        <is>
          <t>Kecskemét</t>
        </is>
      </c>
      <c r="D19" s="11">
        <f>IFERROR(VLOOKUP(A19,'Adóslista'!$A$2:$C$23,3,FALSE),0)</f>
        <v/>
      </c>
    </row>
    <row r="20">
      <c r="A20" t="inlineStr">
        <is>
          <t>U-1019</t>
        </is>
      </c>
      <c r="B20" t="inlineStr">
        <is>
          <t>Kovács Judit</t>
        </is>
      </c>
      <c r="C20" t="inlineStr">
        <is>
          <t>Eger</t>
        </is>
      </c>
      <c r="D20" s="11">
        <f>IFERROR(VLOOKUP(A20,'Adóslista'!$A$2:$C$23,3,FALSE),0)</f>
        <v/>
      </c>
    </row>
    <row r="21">
      <c r="A21" t="inlineStr">
        <is>
          <t>U-1020</t>
        </is>
      </c>
      <c r="B21" t="inlineStr">
        <is>
          <t>Papp Tímea</t>
        </is>
      </c>
      <c r="C21" t="inlineStr">
        <is>
          <t>Budapest</t>
        </is>
      </c>
      <c r="D21" s="11">
        <f>IFERROR(VLOOKUP(A21,'Adóslista'!$A$2:$C$23,3,FALSE),0)</f>
        <v/>
      </c>
    </row>
    <row r="22">
      <c r="A22" t="inlineStr">
        <is>
          <t>U-1021</t>
        </is>
      </c>
      <c r="B22" t="inlineStr">
        <is>
          <t>Antal Réka</t>
        </is>
      </c>
      <c r="C22" t="inlineStr">
        <is>
          <t>Győr</t>
        </is>
      </c>
      <c r="D22" s="11">
        <f>IFERROR(VLOOKUP(A22,'Adóslista'!$A$2:$C$23,3,FALSE),0)</f>
        <v/>
      </c>
    </row>
    <row r="23">
      <c r="A23" t="inlineStr">
        <is>
          <t>U-1022</t>
        </is>
      </c>
      <c r="B23" t="inlineStr">
        <is>
          <t>Pintér Bálint</t>
        </is>
      </c>
      <c r="C23" t="inlineStr">
        <is>
          <t>Pécs</t>
        </is>
      </c>
      <c r="D23" s="11">
        <f>IFERROR(VLOOKUP(A23,'Adóslista'!$A$2:$C$23,3,FALSE),0)</f>
        <v/>
      </c>
    </row>
    <row r="24">
      <c r="A24" t="inlineStr">
        <is>
          <t>U-1023</t>
        </is>
      </c>
      <c r="B24" t="inlineStr">
        <is>
          <t>Antal Teréz</t>
        </is>
      </c>
      <c r="C24" t="inlineStr">
        <is>
          <t>Kecskemét</t>
        </is>
      </c>
      <c r="D24" s="11">
        <f>IFERROR(VLOOKUP(A24,'Adóslista'!$A$2:$C$23,3,FALSE),0)</f>
        <v/>
      </c>
    </row>
    <row r="25">
      <c r="A25" t="inlineStr">
        <is>
          <t>U-1024</t>
        </is>
      </c>
      <c r="B25" t="inlineStr">
        <is>
          <t>Sólyom Hanna</t>
        </is>
      </c>
      <c r="C25" t="inlineStr">
        <is>
          <t>Kecskemét</t>
        </is>
      </c>
      <c r="D25" s="11">
        <f>IFERROR(VLOOKUP(A25,'Adóslista'!$A$2:$C$23,3,FALSE),0)</f>
        <v/>
      </c>
    </row>
    <row r="26">
      <c r="A26" t="inlineStr">
        <is>
          <t>U-1025</t>
        </is>
      </c>
      <c r="B26" t="inlineStr">
        <is>
          <t>Orosz Norbert</t>
        </is>
      </c>
      <c r="C26" t="inlineStr">
        <is>
          <t>Veszprém</t>
        </is>
      </c>
      <c r="D26" s="11">
        <f>IFERROR(VLOOKUP(A26,'Adóslista'!$A$2:$C$23,3,FALSE),0)</f>
        <v/>
      </c>
    </row>
    <row r="27">
      <c r="A27" t="inlineStr">
        <is>
          <t>U-1026</t>
        </is>
      </c>
      <c r="B27" t="inlineStr">
        <is>
          <t>Kós Dóra</t>
        </is>
      </c>
      <c r="C27" t="inlineStr">
        <is>
          <t>Győr</t>
        </is>
      </c>
      <c r="D27" s="11">
        <f>IFERROR(VLOOKUP(A27,'Adóslista'!$A$2:$C$23,3,FALSE),0)</f>
        <v/>
      </c>
    </row>
    <row r="28">
      <c r="A28" t="inlineStr">
        <is>
          <t>U-1027</t>
        </is>
      </c>
      <c r="B28" t="inlineStr">
        <is>
          <t>Szőke Boglárka</t>
        </is>
      </c>
      <c r="C28" t="inlineStr">
        <is>
          <t>Pécs</t>
        </is>
      </c>
      <c r="D28" s="11">
        <f>IFERROR(VLOOKUP(A28,'Adóslista'!$A$2:$C$23,3,FALSE),0)</f>
        <v/>
      </c>
    </row>
    <row r="29">
      <c r="A29" t="inlineStr">
        <is>
          <t>U-1028</t>
        </is>
      </c>
      <c r="B29" t="inlineStr">
        <is>
          <t>Bódi Zoltán</t>
        </is>
      </c>
      <c r="C29" t="inlineStr">
        <is>
          <t>Győr</t>
        </is>
      </c>
      <c r="D29" s="11">
        <f>IFERROR(VLOOKUP(A29,'Adóslista'!$A$2:$C$23,3,FALSE),0)</f>
        <v/>
      </c>
    </row>
    <row r="30">
      <c r="A30" t="inlineStr">
        <is>
          <t>U-1029</t>
        </is>
      </c>
      <c r="B30" t="inlineStr">
        <is>
          <t>Hegyi Vilma</t>
        </is>
      </c>
      <c r="C30" t="inlineStr">
        <is>
          <t>Debrecen</t>
        </is>
      </c>
      <c r="D30" s="11">
        <f>IFERROR(VLOOKUP(A30,'Adóslista'!$A$2:$C$23,3,FALSE),0)</f>
        <v/>
      </c>
    </row>
    <row r="31">
      <c r="A31" t="inlineStr">
        <is>
          <t>U-1030</t>
        </is>
      </c>
      <c r="B31" t="inlineStr">
        <is>
          <t>Simon Jenő</t>
        </is>
      </c>
      <c r="C31" t="inlineStr">
        <is>
          <t>Eger</t>
        </is>
      </c>
      <c r="D31" s="11">
        <f>IFERROR(VLOOKUP(A31,'Adóslista'!$A$2:$C$23,3,FALSE),0)</f>
        <v/>
      </c>
    </row>
    <row r="32">
      <c r="A32" t="inlineStr">
        <is>
          <t>U-1031</t>
        </is>
      </c>
      <c r="B32" t="inlineStr">
        <is>
          <t>Bíró Levente</t>
        </is>
      </c>
      <c r="C32" t="inlineStr">
        <is>
          <t>Sopron</t>
        </is>
      </c>
      <c r="D32" s="11">
        <f>IFERROR(VLOOKUP(A32,'Adóslista'!$A$2:$C$23,3,FALSE),0)</f>
        <v/>
      </c>
    </row>
    <row r="33">
      <c r="A33" t="inlineStr">
        <is>
          <t>U-1032</t>
        </is>
      </c>
      <c r="B33" t="inlineStr">
        <is>
          <t>Fehér Gergő</t>
        </is>
      </c>
      <c r="C33" t="inlineStr">
        <is>
          <t>Miskolc</t>
        </is>
      </c>
      <c r="D33" s="11">
        <f>IFERROR(VLOOKUP(A33,'Adóslista'!$A$2:$C$23,3,FALSE),0)</f>
        <v/>
      </c>
    </row>
    <row r="34">
      <c r="A34" t="inlineStr">
        <is>
          <t>U-1033</t>
        </is>
      </c>
      <c r="B34" t="inlineStr">
        <is>
          <t>Molnár Edit</t>
        </is>
      </c>
      <c r="C34" t="inlineStr">
        <is>
          <t>Veszprém</t>
        </is>
      </c>
      <c r="D34" s="11">
        <f>IFERROR(VLOOKUP(A34,'Adóslista'!$A$2:$C$23,3,FALSE),0)</f>
        <v/>
      </c>
    </row>
    <row r="35">
      <c r="A35" t="inlineStr">
        <is>
          <t>U-1034</t>
        </is>
      </c>
      <c r="B35" t="inlineStr">
        <is>
          <t>Fazekas Bence</t>
        </is>
      </c>
      <c r="C35" t="inlineStr">
        <is>
          <t>Győr</t>
        </is>
      </c>
      <c r="D35" s="11">
        <f>IFERROR(VLOOKUP(A35,'Adóslista'!$A$2:$C$23,3,FALSE),0)</f>
        <v/>
      </c>
    </row>
    <row r="36">
      <c r="A36" t="inlineStr">
        <is>
          <t>U-1035</t>
        </is>
      </c>
      <c r="B36" t="inlineStr">
        <is>
          <t>Sólyom Félix</t>
        </is>
      </c>
      <c r="C36" t="inlineStr">
        <is>
          <t>Szolnok</t>
        </is>
      </c>
      <c r="D36" s="11">
        <f>IFERROR(VLOOKUP(A36,'Adóslista'!$A$2:$C$23,3,FALSE),0)</f>
        <v/>
      </c>
    </row>
    <row r="37">
      <c r="A37" t="inlineStr">
        <is>
          <t>U-1036</t>
        </is>
      </c>
      <c r="B37" t="inlineStr">
        <is>
          <t>Szőke Nóra</t>
        </is>
      </c>
      <c r="C37" t="inlineStr">
        <is>
          <t>Debrecen</t>
        </is>
      </c>
      <c r="D37" s="11">
        <f>IFERROR(VLOOKUP(A37,'Adóslista'!$A$2:$C$23,3,FALSE),0)</f>
        <v/>
      </c>
    </row>
    <row r="38">
      <c r="A38" t="inlineStr">
        <is>
          <t>U-1037</t>
        </is>
      </c>
      <c r="B38" t="inlineStr">
        <is>
          <t>Erdős Dóra</t>
        </is>
      </c>
      <c r="C38" t="inlineStr">
        <is>
          <t>Eger</t>
        </is>
      </c>
      <c r="D38" s="11">
        <f>IFERROR(VLOOKUP(A38,'Adóslista'!$A$2:$C$23,3,FALSE),0)</f>
        <v/>
      </c>
    </row>
    <row r="39">
      <c r="A39" t="inlineStr">
        <is>
          <t>U-1038</t>
        </is>
      </c>
      <c r="B39" t="inlineStr">
        <is>
          <t>Antal Orsolya</t>
        </is>
      </c>
      <c r="C39" t="inlineStr">
        <is>
          <t>Győr</t>
        </is>
      </c>
      <c r="D39" s="11">
        <f>IFERROR(VLOOKUP(A39,'Adóslista'!$A$2:$C$23,3,FALSE),0)</f>
        <v/>
      </c>
    </row>
    <row r="40">
      <c r="A40" t="inlineStr">
        <is>
          <t>U-1039</t>
        </is>
      </c>
      <c r="B40" t="inlineStr">
        <is>
          <t>Lukács Szabolcs</t>
        </is>
      </c>
      <c r="C40" t="inlineStr">
        <is>
          <t>Veszprém</t>
        </is>
      </c>
      <c r="D40" s="11">
        <f>IFERROR(VLOOKUP(A40,'Adóslista'!$A$2:$C$23,3,FALSE),0)</f>
        <v/>
      </c>
    </row>
    <row r="41">
      <c r="A41" t="inlineStr">
        <is>
          <t>U-1040</t>
        </is>
      </c>
      <c r="B41" t="inlineStr">
        <is>
          <t>Balogh Gergő</t>
        </is>
      </c>
      <c r="C41" t="inlineStr">
        <is>
          <t>Szeged</t>
        </is>
      </c>
      <c r="D41" s="11">
        <f>IFERROR(VLOOKUP(A41,'Adóslista'!$A$2:$C$23,3,FALSE),0)</f>
        <v/>
      </c>
    </row>
    <row r="42">
      <c r="A42" t="inlineStr">
        <is>
          <t>U-1041</t>
        </is>
      </c>
      <c r="B42" t="inlineStr">
        <is>
          <t>Bakó Bálint</t>
        </is>
      </c>
      <c r="C42" t="inlineStr">
        <is>
          <t>Pécs</t>
        </is>
      </c>
      <c r="D42" s="11">
        <f>IFERROR(VLOOKUP(A42,'Adóslista'!$A$2:$C$23,3,FALSE),0)</f>
        <v/>
      </c>
    </row>
    <row r="43">
      <c r="A43" t="inlineStr">
        <is>
          <t>U-1042</t>
        </is>
      </c>
      <c r="B43" t="inlineStr">
        <is>
          <t>Juhász Attila</t>
        </is>
      </c>
      <c r="C43" t="inlineStr">
        <is>
          <t>Budapest</t>
        </is>
      </c>
      <c r="D43" s="11">
        <f>IFERROR(VLOOKUP(A43,'Adóslista'!$A$2:$C$23,3,FALSE),0)</f>
        <v/>
      </c>
    </row>
    <row r="44">
      <c r="A44" t="inlineStr">
        <is>
          <t>U-1043</t>
        </is>
      </c>
      <c r="B44" t="inlineStr">
        <is>
          <t>Fehér Henrik</t>
        </is>
      </c>
      <c r="C44" t="inlineStr">
        <is>
          <t>Veszprém</t>
        </is>
      </c>
      <c r="D44" s="11">
        <f>IFERROR(VLOOKUP(A44,'Adóslista'!$A$2:$C$23,3,FALSE),0)</f>
        <v/>
      </c>
    </row>
    <row r="45">
      <c r="A45" t="inlineStr">
        <is>
          <t>U-1044</t>
        </is>
      </c>
      <c r="B45" t="inlineStr">
        <is>
          <t>Halász Petra</t>
        </is>
      </c>
      <c r="C45" t="inlineStr">
        <is>
          <t>Veszprém</t>
        </is>
      </c>
      <c r="D45" s="11">
        <f>IFERROR(VLOOKUP(A45,'Adóslista'!$A$2:$C$23,3,FALSE),0)</f>
        <v/>
      </c>
    </row>
    <row r="46">
      <c r="A46" t="inlineStr">
        <is>
          <t>U-1045</t>
        </is>
      </c>
      <c r="B46" t="inlineStr">
        <is>
          <t>Hegyi Viktor</t>
        </is>
      </c>
      <c r="C46" t="inlineStr">
        <is>
          <t>Budapest</t>
        </is>
      </c>
      <c r="D46" s="11">
        <f>IFERROR(VLOOKUP(A46,'Adóslista'!$A$2:$C$23,3,FALSE),0)</f>
        <v/>
      </c>
    </row>
    <row r="47">
      <c r="A47" t="inlineStr">
        <is>
          <t>U-1046</t>
        </is>
      </c>
      <c r="B47" t="inlineStr">
        <is>
          <t>Bódi Norbert</t>
        </is>
      </c>
      <c r="C47" t="inlineStr">
        <is>
          <t>Győr</t>
        </is>
      </c>
      <c r="D47" s="11">
        <f>IFERROR(VLOOKUP(A47,'Adóslista'!$A$2:$C$23,3,FALSE),0)</f>
        <v/>
      </c>
    </row>
    <row r="48">
      <c r="A48" t="inlineStr">
        <is>
          <t>U-1047</t>
        </is>
      </c>
      <c r="B48" t="inlineStr">
        <is>
          <t>Mészáros Ildikó</t>
        </is>
      </c>
      <c r="C48" t="inlineStr">
        <is>
          <t>Sopron</t>
        </is>
      </c>
      <c r="D48" s="11">
        <f>IFERROR(VLOOKUP(A48,'Adóslista'!$A$2:$C$23,3,FALSE),0)</f>
        <v/>
      </c>
    </row>
    <row r="49">
      <c r="A49" t="inlineStr">
        <is>
          <t>U-1048</t>
        </is>
      </c>
      <c r="B49" t="inlineStr">
        <is>
          <t>Erdős Rita</t>
        </is>
      </c>
      <c r="C49" t="inlineStr">
        <is>
          <t>Miskolc</t>
        </is>
      </c>
      <c r="D49" s="11">
        <f>IFERROR(VLOOKUP(A49,'Adóslista'!$A$2:$C$23,3,FALSE),0)</f>
        <v/>
      </c>
    </row>
    <row r="50">
      <c r="A50" t="inlineStr">
        <is>
          <t>U-1049</t>
        </is>
      </c>
      <c r="B50" t="inlineStr">
        <is>
          <t>Hegyi Orsolya</t>
        </is>
      </c>
      <c r="C50" t="inlineStr">
        <is>
          <t>Budapest</t>
        </is>
      </c>
      <c r="D50" s="11">
        <f>IFERROR(VLOOKUP(A50,'Adóslista'!$A$2:$C$23,3,FALSE),0)</f>
        <v/>
      </c>
    </row>
    <row r="51">
      <c r="A51" t="inlineStr">
        <is>
          <t>U-1050</t>
        </is>
      </c>
      <c r="B51" t="inlineStr">
        <is>
          <t>Rácz Orsolya</t>
        </is>
      </c>
      <c r="C51" t="inlineStr">
        <is>
          <t>Szeged</t>
        </is>
      </c>
      <c r="D51" s="11">
        <f>IFERROR(VLOOKUP(A51,'Adóslista'!$A$2:$C$23,3,FALSE),0)</f>
        <v/>
      </c>
    </row>
    <row r="52">
      <c r="A52" t="inlineStr">
        <is>
          <t>U-1051</t>
        </is>
      </c>
      <c r="B52" t="inlineStr">
        <is>
          <t>Szalai Petra</t>
        </is>
      </c>
      <c r="C52" t="inlineStr">
        <is>
          <t>Eger</t>
        </is>
      </c>
      <c r="D52" s="11">
        <f>IFERROR(VLOOKUP(A52,'Adóslista'!$A$2:$C$23,3,FALSE),0)</f>
        <v/>
      </c>
    </row>
    <row r="53">
      <c r="A53" t="inlineStr">
        <is>
          <t>U-1052</t>
        </is>
      </c>
      <c r="B53" t="inlineStr">
        <is>
          <t>Fazekas Zoltán</t>
        </is>
      </c>
      <c r="C53" t="inlineStr">
        <is>
          <t>Budapest</t>
        </is>
      </c>
      <c r="D53" s="11">
        <f>IFERROR(VLOOKUP(A53,'Adóslista'!$A$2:$C$23,3,FALSE),0)</f>
        <v/>
      </c>
    </row>
    <row r="54">
      <c r="A54" t="inlineStr">
        <is>
          <t>U-1053</t>
        </is>
      </c>
      <c r="B54" t="inlineStr">
        <is>
          <t>Dénes Panna</t>
        </is>
      </c>
      <c r="C54" t="inlineStr">
        <is>
          <t>Pécs</t>
        </is>
      </c>
      <c r="D54" s="11">
        <f>IFERROR(VLOOKUP(A54,'Adóslista'!$A$2:$C$23,3,FALSE),0)</f>
        <v/>
      </c>
    </row>
    <row r="55">
      <c r="A55" t="inlineStr">
        <is>
          <t>U-1054</t>
        </is>
      </c>
      <c r="B55" t="inlineStr">
        <is>
          <t>Hajdu Panna</t>
        </is>
      </c>
      <c r="C55" t="inlineStr">
        <is>
          <t>Győr</t>
        </is>
      </c>
      <c r="D55" s="11">
        <f>IFERROR(VLOOKUP(A55,'Adóslista'!$A$2:$C$23,3,FALSE),0)</f>
        <v/>
      </c>
    </row>
    <row r="56">
      <c r="A56" t="inlineStr">
        <is>
          <t>U-1055</t>
        </is>
      </c>
      <c r="B56" t="inlineStr">
        <is>
          <t>Kovács Ferenc</t>
        </is>
      </c>
      <c r="C56" t="inlineStr">
        <is>
          <t>Debrecen</t>
        </is>
      </c>
      <c r="D56" s="11">
        <f>IFERROR(VLOOKUP(A56,'Adóslista'!$A$2:$C$23,3,FALSE),0)</f>
        <v/>
      </c>
    </row>
    <row r="57">
      <c r="A57" t="inlineStr">
        <is>
          <t>U-1056</t>
        </is>
      </c>
      <c r="B57" t="inlineStr">
        <is>
          <t>Pásztor Zsófia</t>
        </is>
      </c>
      <c r="C57" t="inlineStr">
        <is>
          <t>Miskolc</t>
        </is>
      </c>
      <c r="D57" s="11">
        <f>IFERROR(VLOOKUP(A57,'Adóslista'!$A$2:$C$23,3,FALSE),0)</f>
        <v/>
      </c>
    </row>
    <row r="58">
      <c r="A58" t="inlineStr">
        <is>
          <t>U-1057</t>
        </is>
      </c>
      <c r="B58" t="inlineStr">
        <is>
          <t>Balogh Vilma</t>
        </is>
      </c>
      <c r="C58" t="inlineStr">
        <is>
          <t>Budapest</t>
        </is>
      </c>
      <c r="D58" s="11">
        <f>IFERROR(VLOOKUP(A58,'Adóslista'!$A$2:$C$23,3,FALSE),0)</f>
        <v/>
      </c>
    </row>
    <row r="59">
      <c r="A59" t="inlineStr">
        <is>
          <t>U-1058</t>
        </is>
      </c>
      <c r="B59" t="inlineStr">
        <is>
          <t>Antal Hanna</t>
        </is>
      </c>
      <c r="C59" t="inlineStr">
        <is>
          <t>Szeged</t>
        </is>
      </c>
      <c r="D59" s="11">
        <f>IFERROR(VLOOKUP(A59,'Adóslista'!$A$2:$C$23,3,FALSE),0)</f>
        <v/>
      </c>
    </row>
    <row r="60">
      <c r="A60" t="inlineStr">
        <is>
          <t>U-1059</t>
        </is>
      </c>
      <c r="B60" t="inlineStr">
        <is>
          <t>Juhász Katalin</t>
        </is>
      </c>
      <c r="C60" t="inlineStr">
        <is>
          <t>Eger</t>
        </is>
      </c>
      <c r="D60" s="11">
        <f>IFERROR(VLOOKUP(A60,'Adóslista'!$A$2:$C$23,3,FALSE),0)</f>
        <v/>
      </c>
    </row>
    <row r="61">
      <c r="A61" t="inlineStr">
        <is>
          <t>U-1060</t>
        </is>
      </c>
      <c r="B61" t="inlineStr">
        <is>
          <t>Csonka Olivér</t>
        </is>
      </c>
      <c r="C61" t="inlineStr">
        <is>
          <t>Kecskemét</t>
        </is>
      </c>
      <c r="D61" s="11">
        <f>IFERROR(VLOOKUP(A61,'Adóslista'!$A$2:$C$23,3,FALSE),0)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" customWidth="1" min="1" max="1"/>
    <col width="18" customWidth="1" min="2" max="2"/>
    <col width="15" customWidth="1" min="3" max="3"/>
  </cols>
  <sheetData>
    <row r="1">
      <c r="A1" s="6" t="inlineStr">
        <is>
          <t>kód</t>
        </is>
      </c>
      <c r="B1" s="6" t="inlineStr">
        <is>
          <t>ügyfél</t>
        </is>
      </c>
      <c r="C1" s="6" t="inlineStr">
        <is>
          <t>tartozás (Ft)</t>
        </is>
      </c>
    </row>
    <row r="2">
      <c r="A2" t="inlineStr">
        <is>
          <t>U-1058</t>
        </is>
      </c>
      <c r="B2" t="inlineStr">
        <is>
          <t>Antal Hanna</t>
        </is>
      </c>
      <c r="C2" s="12" t="n">
        <v>36000</v>
      </c>
    </row>
    <row r="3">
      <c r="A3" t="inlineStr">
        <is>
          <t>U-1015</t>
        </is>
      </c>
      <c r="B3" t="inlineStr">
        <is>
          <t>Balogh Gabriella</t>
        </is>
      </c>
      <c r="C3" s="12" t="n">
        <v>69500</v>
      </c>
    </row>
    <row r="4">
      <c r="A4" t="inlineStr">
        <is>
          <t>U-1009</t>
        </is>
      </c>
      <c r="B4" t="inlineStr">
        <is>
          <t>Róka Edit</t>
        </is>
      </c>
      <c r="C4" s="12" t="n">
        <v>29000</v>
      </c>
    </row>
    <row r="5">
      <c r="A5" t="inlineStr">
        <is>
          <t>U-1023</t>
        </is>
      </c>
      <c r="B5" t="inlineStr">
        <is>
          <t>Antal Teréz</t>
        </is>
      </c>
      <c r="C5" s="12" t="n">
        <v>173000</v>
      </c>
    </row>
    <row r="6">
      <c r="A6" t="inlineStr">
        <is>
          <t>U-1060</t>
        </is>
      </c>
      <c r="B6" t="inlineStr">
        <is>
          <t>Csonka Olivér</t>
        </is>
      </c>
      <c r="C6" s="12" t="n">
        <v>55000</v>
      </c>
    </row>
    <row r="7">
      <c r="A7" t="inlineStr">
        <is>
          <t>U-1048</t>
        </is>
      </c>
      <c r="B7" t="inlineStr">
        <is>
          <t>Erdős Rita</t>
        </is>
      </c>
      <c r="C7" s="12" t="n">
        <v>140500</v>
      </c>
    </row>
    <row r="8">
      <c r="A8" t="inlineStr">
        <is>
          <t>U-1049</t>
        </is>
      </c>
      <c r="B8" t="inlineStr">
        <is>
          <t>Hegyi Orsolya</t>
        </is>
      </c>
      <c r="C8" s="12" t="n">
        <v>187500</v>
      </c>
    </row>
    <row r="9">
      <c r="A9" t="inlineStr">
        <is>
          <t>U-1031</t>
        </is>
      </c>
      <c r="B9" t="inlineStr">
        <is>
          <t>Bíró Levente</t>
        </is>
      </c>
      <c r="C9" s="12" t="n">
        <v>227500</v>
      </c>
    </row>
    <row r="10">
      <c r="A10" t="inlineStr">
        <is>
          <t>U-1027</t>
        </is>
      </c>
      <c r="B10" t="inlineStr">
        <is>
          <t>Szőke Boglárka</t>
        </is>
      </c>
      <c r="C10" s="12" t="n">
        <v>181500</v>
      </c>
    </row>
    <row r="11">
      <c r="A11" t="inlineStr">
        <is>
          <t>U-1034</t>
        </is>
      </c>
      <c r="B11" t="inlineStr">
        <is>
          <t>Fazekas Bence</t>
        </is>
      </c>
      <c r="C11" s="12" t="n">
        <v>113000</v>
      </c>
    </row>
    <row r="12">
      <c r="A12" t="inlineStr">
        <is>
          <t>U-1035</t>
        </is>
      </c>
      <c r="B12" t="inlineStr">
        <is>
          <t>Sólyom Félix</t>
        </is>
      </c>
      <c r="C12" s="12" t="n">
        <v>224500</v>
      </c>
    </row>
    <row r="13">
      <c r="A13" t="inlineStr">
        <is>
          <t>U-1028</t>
        </is>
      </c>
      <c r="B13" t="inlineStr">
        <is>
          <t>Bódi Zoltán</t>
        </is>
      </c>
      <c r="C13" s="12" t="n">
        <v>45000</v>
      </c>
    </row>
    <row r="14">
      <c r="A14" t="inlineStr">
        <is>
          <t>U-1043</t>
        </is>
      </c>
      <c r="B14" t="inlineStr">
        <is>
          <t>Fehér Henrik</t>
        </is>
      </c>
      <c r="C14" s="12" t="n">
        <v>230000</v>
      </c>
    </row>
    <row r="15">
      <c r="A15" t="inlineStr">
        <is>
          <t>U-1002</t>
        </is>
      </c>
      <c r="B15" t="inlineStr">
        <is>
          <t>Bogdán Dóra</t>
        </is>
      </c>
      <c r="C15" s="12" t="n">
        <v>206000</v>
      </c>
    </row>
    <row r="16">
      <c r="A16" t="inlineStr">
        <is>
          <t>U-1039</t>
        </is>
      </c>
      <c r="B16" t="inlineStr">
        <is>
          <t>Lukács Szabolcs</t>
        </is>
      </c>
      <c r="C16" s="12" t="n">
        <v>230000</v>
      </c>
    </row>
    <row r="17">
      <c r="A17" t="inlineStr">
        <is>
          <t>U-1044</t>
        </is>
      </c>
      <c r="B17" t="inlineStr">
        <is>
          <t>Halász Petra</t>
        </is>
      </c>
      <c r="C17" s="12" t="n">
        <v>213000</v>
      </c>
    </row>
    <row r="18">
      <c r="A18" t="inlineStr">
        <is>
          <t>U-1038</t>
        </is>
      </c>
      <c r="B18" t="inlineStr">
        <is>
          <t>Antal Orsolya</t>
        </is>
      </c>
      <c r="C18" s="12" t="n">
        <v>215000</v>
      </c>
    </row>
    <row r="19">
      <c r="A19" t="inlineStr">
        <is>
          <t>U-1047</t>
        </is>
      </c>
      <c r="B19" t="inlineStr">
        <is>
          <t>Mészáros Ildikó</t>
        </is>
      </c>
      <c r="C19" s="12" t="n">
        <v>117500</v>
      </c>
    </row>
    <row r="20">
      <c r="A20" t="inlineStr">
        <is>
          <t>U-1059</t>
        </is>
      </c>
      <c r="B20" t="inlineStr">
        <is>
          <t>Juhász Katalin</t>
        </is>
      </c>
      <c r="C20" s="12" t="n">
        <v>195000</v>
      </c>
    </row>
    <row r="21">
      <c r="A21" t="inlineStr">
        <is>
          <t>U-1050</t>
        </is>
      </c>
      <c r="B21" t="inlineStr">
        <is>
          <t>Rácz Orsolya</t>
        </is>
      </c>
      <c r="C21" s="12" t="n">
        <v>181500</v>
      </c>
    </row>
    <row r="22">
      <c r="A22" t="inlineStr">
        <is>
          <t>U-1003</t>
        </is>
      </c>
      <c r="B22" t="inlineStr">
        <is>
          <t>Oláh Gabriella</t>
        </is>
      </c>
      <c r="C22" s="12" t="n">
        <v>68000</v>
      </c>
    </row>
    <row r="23">
      <c r="A23" t="inlineStr">
        <is>
          <t>U-1024</t>
        </is>
      </c>
      <c r="B23" t="inlineStr">
        <is>
          <t>Sólyom Hanna</t>
        </is>
      </c>
      <c r="C23" s="12" t="n">
        <v>148500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2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</cols>
  <sheetData>
    <row r="1">
      <c r="A1" s="6" t="inlineStr">
        <is>
          <t>cikkszám</t>
        </is>
      </c>
      <c r="B1" s="6" t="inlineStr">
        <is>
          <t>egységár (Ft)</t>
        </is>
      </c>
      <c r="C1" s="6" t="inlineStr">
        <is>
          <t>Szeged</t>
        </is>
      </c>
      <c r="D1" s="6" t="inlineStr">
        <is>
          <t>Pécs</t>
        </is>
      </c>
      <c r="E1" s="6" t="inlineStr">
        <is>
          <t>Győr</t>
        </is>
      </c>
      <c r="F1" s="6" t="inlineStr">
        <is>
          <t>Debrecen</t>
        </is>
      </c>
      <c r="G1" s="6" t="inlineStr">
        <is>
          <t>Eger</t>
        </is>
      </c>
      <c r="H1" s="6" t="inlineStr">
        <is>
          <t>összesen</t>
        </is>
      </c>
      <c r="J1" s="4" t="inlineStr">
        <is>
          <t>Feladatok</t>
        </is>
      </c>
    </row>
    <row r="2">
      <c r="A2" t="inlineStr">
        <is>
          <t>K-201</t>
        </is>
      </c>
      <c r="B2" s="12" t="n">
        <v>11700</v>
      </c>
      <c r="C2" s="11">
        <f>VLOOKUP($A2,'Készlet'!$A$2:$H$21,COLUMN()+1,FALSE)*$B2</f>
        <v/>
      </c>
      <c r="D2" s="11">
        <f>VLOOKUP($A2,'Készlet'!$A$2:$H$21,COLUMN()+1,FALSE)*$B2</f>
        <v/>
      </c>
      <c r="E2" s="11">
        <f>VLOOKUP($A2,'Készlet'!$A$2:$H$21,COLUMN()+1,FALSE)*$B2</f>
        <v/>
      </c>
      <c r="F2" s="11">
        <f>VLOOKUP($A2,'Készlet'!$A$2:$H$21,COLUMN()+1,FALSE)*$B2</f>
        <v/>
      </c>
      <c r="G2" s="11">
        <f>VLOOKUP($A2,'Készlet'!$A$2:$H$21,COLUMN()+1,FALSE)*$B2</f>
        <v/>
      </c>
      <c r="H2" s="11">
        <f>SUM(C2:G2)</f>
        <v/>
      </c>
      <c r="J2" t="inlineStr">
        <is>
          <t>Számítsd ki a termékek készletértékét telephelyenként: egységár × darabszám. A darabszámok</t>
        </is>
      </c>
    </row>
    <row r="3">
      <c r="A3" t="inlineStr">
        <is>
          <t>K-202</t>
        </is>
      </c>
      <c r="B3" s="12" t="n">
        <v>8650</v>
      </c>
      <c r="C3" s="11">
        <f>VLOOKUP($A3,'Készlet'!$A$2:$H$21,COLUMN()+1,FALSE)*$B3</f>
        <v/>
      </c>
      <c r="D3" s="11">
        <f>VLOOKUP($A3,'Készlet'!$A$2:$H$21,COLUMN()+1,FALSE)*$B3</f>
        <v/>
      </c>
      <c r="E3" s="11">
        <f>VLOOKUP($A3,'Készlet'!$A$2:$H$21,COLUMN()+1,FALSE)*$B3</f>
        <v/>
      </c>
      <c r="F3" s="11">
        <f>VLOOKUP($A3,'Készlet'!$A$2:$H$21,COLUMN()+1,FALSE)*$B3</f>
        <v/>
      </c>
      <c r="G3" s="11">
        <f>VLOOKUP($A3,'Készlet'!$A$2:$H$21,COLUMN()+1,FALSE)*$B3</f>
        <v/>
      </c>
      <c r="H3" s="11">
        <f>SUM(C3:G3)</f>
        <v/>
      </c>
      <c r="J3" t="inlineStr">
        <is>
          <t>a Készlet munkalapon vannak, ugyanabban a sorrendben, mint itt a telephelyek, de a cikkek más sorrendben.</t>
        </is>
      </c>
    </row>
    <row r="4">
      <c r="A4" t="inlineStr">
        <is>
          <t>K-203</t>
        </is>
      </c>
      <c r="B4" s="12" t="n">
        <v>10150</v>
      </c>
      <c r="C4" s="11">
        <f>VLOOKUP($A4,'Készlet'!$A$2:$H$21,COLUMN()+1,FALSE)*$B4</f>
        <v/>
      </c>
      <c r="D4" s="11">
        <f>VLOOKUP($A4,'Készlet'!$A$2:$H$21,COLUMN()+1,FALSE)*$B4</f>
        <v/>
      </c>
      <c r="E4" s="11">
        <f>VLOOKUP($A4,'Készlet'!$A$2:$H$21,COLUMN()+1,FALSE)*$B4</f>
        <v/>
      </c>
      <c r="F4" s="11">
        <f>VLOOKUP($A4,'Készlet'!$A$2:$H$21,COLUMN()+1,FALSE)*$B4</f>
        <v/>
      </c>
      <c r="G4" s="11">
        <f>VLOOKUP($A4,'Készlet'!$A$2:$H$21,COLUMN()+1,FALSE)*$B4</f>
        <v/>
      </c>
      <c r="H4" s="11">
        <f>SUM(C4:G4)</f>
        <v/>
      </c>
      <c r="J4" t="inlineStr">
        <is>
          <t>1. Írj a C2-be EGYETLEN képletet, amelyet jobbra és lefelé is másolhatsz a G21-ig!</t>
        </is>
      </c>
    </row>
    <row r="5">
      <c r="A5" t="inlineStr">
        <is>
          <t>K-204</t>
        </is>
      </c>
      <c r="B5" s="12" t="n">
        <v>23200</v>
      </c>
      <c r="C5" s="11">
        <f>VLOOKUP($A5,'Készlet'!$A$2:$H$21,COLUMN()+1,FALSE)*$B5</f>
        <v/>
      </c>
      <c r="D5" s="11">
        <f>VLOOKUP($A5,'Készlet'!$A$2:$H$21,COLUMN()+1,FALSE)*$B5</f>
        <v/>
      </c>
      <c r="E5" s="11">
        <f>VLOOKUP($A5,'Készlet'!$A$2:$H$21,COLUMN()+1,FALSE)*$B5</f>
        <v/>
      </c>
      <c r="F5" s="11">
        <f>VLOOKUP($A5,'Készlet'!$A$2:$H$21,COLUMN()+1,FALSE)*$B5</f>
        <v/>
      </c>
      <c r="G5" s="11">
        <f>VLOOKUP($A5,'Készlet'!$A$2:$H$21,COLUMN()+1,FALSE)*$B5</f>
        <v/>
      </c>
      <c r="H5" s="11">
        <f>SUM(C5:G5)</f>
        <v/>
      </c>
      <c r="J5" t="inlineStr">
        <is>
          <t xml:space="preserve">   Az FKERES első argumentumában rögzítsd az oszlopot ($A2). A harmadik argumentum ne állandó</t>
        </is>
      </c>
    </row>
    <row r="6">
      <c r="A6" t="inlineStr">
        <is>
          <t>K-205</t>
        </is>
      </c>
      <c r="B6" s="12" t="n">
        <v>13750</v>
      </c>
      <c r="C6" s="11">
        <f>VLOOKUP($A6,'Készlet'!$A$2:$H$21,COLUMN()+1,FALSE)*$B6</f>
        <v/>
      </c>
      <c r="D6" s="11">
        <f>VLOOKUP($A6,'Készlet'!$A$2:$H$21,COLUMN()+1,FALSE)*$B6</f>
        <v/>
      </c>
      <c r="E6" s="11">
        <f>VLOOKUP($A6,'Készlet'!$A$2:$H$21,COLUMN()+1,FALSE)*$B6</f>
        <v/>
      </c>
      <c r="F6" s="11">
        <f>VLOOKUP($A6,'Készlet'!$A$2:$H$21,COLUMN()+1,FALSE)*$B6</f>
        <v/>
      </c>
      <c r="G6" s="11">
        <f>VLOOKUP($A6,'Készlet'!$A$2:$H$21,COLUMN()+1,FALSE)*$B6</f>
        <v/>
      </c>
      <c r="H6" s="11">
        <f>SUM(C6:G6)</f>
        <v/>
      </c>
      <c r="J6" t="inlineStr">
        <is>
          <t xml:space="preserve">   legyen, hanem OSZLOP()+1: a C oszlopban OSZLOP() = 3, a Készlet lapon a Szeged a 4. oszlop.</t>
        </is>
      </c>
    </row>
    <row r="7">
      <c r="A7" t="inlineStr">
        <is>
          <t>K-206</t>
        </is>
      </c>
      <c r="B7" s="12" t="n">
        <v>6850</v>
      </c>
      <c r="C7" s="11">
        <f>VLOOKUP($A7,'Készlet'!$A$2:$H$21,COLUMN()+1,FALSE)*$B7</f>
        <v/>
      </c>
      <c r="D7" s="11">
        <f>VLOOKUP($A7,'Készlet'!$A$2:$H$21,COLUMN()+1,FALSE)*$B7</f>
        <v/>
      </c>
      <c r="E7" s="11">
        <f>VLOOKUP($A7,'Készlet'!$A$2:$H$21,COLUMN()+1,FALSE)*$B7</f>
        <v/>
      </c>
      <c r="F7" s="11">
        <f>VLOOKUP($A7,'Készlet'!$A$2:$H$21,COLUMN()+1,FALSE)*$B7</f>
        <v/>
      </c>
      <c r="G7" s="11">
        <f>VLOOKUP($A7,'Készlet'!$A$2:$H$21,COLUMN()+1,FALSE)*$B7</f>
        <v/>
      </c>
      <c r="H7" s="11">
        <f>SUM(C7:G7)</f>
        <v/>
      </c>
      <c r="J7" t="inlineStr">
        <is>
          <t xml:space="preserve">   Az egységárnál is az oszlopot rögzítsd: $B2.</t>
        </is>
      </c>
    </row>
    <row r="8">
      <c r="A8" t="inlineStr">
        <is>
          <t>K-207</t>
        </is>
      </c>
      <c r="B8" s="12" t="n">
        <v>9350</v>
      </c>
      <c r="C8" s="11">
        <f>VLOOKUP($A8,'Készlet'!$A$2:$H$21,COLUMN()+1,FALSE)*$B8</f>
        <v/>
      </c>
      <c r="D8" s="11">
        <f>VLOOKUP($A8,'Készlet'!$A$2:$H$21,COLUMN()+1,FALSE)*$B8</f>
        <v/>
      </c>
      <c r="E8" s="11">
        <f>VLOOKUP($A8,'Készlet'!$A$2:$H$21,COLUMN()+1,FALSE)*$B8</f>
        <v/>
      </c>
      <c r="F8" s="11">
        <f>VLOOKUP($A8,'Készlet'!$A$2:$H$21,COLUMN()+1,FALSE)*$B8</f>
        <v/>
      </c>
      <c r="G8" s="11">
        <f>VLOOKUP($A8,'Készlet'!$A$2:$H$21,COLUMN()+1,FALSE)*$B8</f>
        <v/>
      </c>
      <c r="H8" s="11">
        <f>SUM(C8:G8)</f>
        <v/>
      </c>
      <c r="J8" t="inlineStr">
        <is>
          <t>2. H oszlop: összesen.</t>
        </is>
      </c>
    </row>
    <row r="9">
      <c r="A9" t="inlineStr">
        <is>
          <t>K-208</t>
        </is>
      </c>
      <c r="B9" s="12" t="n">
        <v>1200</v>
      </c>
      <c r="C9" s="11">
        <f>VLOOKUP($A9,'Készlet'!$A$2:$H$21,COLUMN()+1,FALSE)*$B9</f>
        <v/>
      </c>
      <c r="D9" s="11">
        <f>VLOOKUP($A9,'Készlet'!$A$2:$H$21,COLUMN()+1,FALSE)*$B9</f>
        <v/>
      </c>
      <c r="E9" s="11">
        <f>VLOOKUP($A9,'Készlet'!$A$2:$H$21,COLUMN()+1,FALSE)*$B9</f>
        <v/>
      </c>
      <c r="F9" s="11">
        <f>VLOOKUP($A9,'Készlet'!$A$2:$H$21,COLUMN()+1,FALSE)*$B9</f>
        <v/>
      </c>
      <c r="G9" s="11">
        <f>VLOOKUP($A9,'Készlet'!$A$2:$H$21,COLUMN()+1,FALSE)*$B9</f>
        <v/>
      </c>
      <c r="H9" s="11">
        <f>SUM(C9:G9)</f>
        <v/>
      </c>
    </row>
    <row r="10">
      <c r="A10" t="inlineStr">
        <is>
          <t>K-209</t>
        </is>
      </c>
      <c r="B10" s="12" t="n">
        <v>22050</v>
      </c>
      <c r="C10" s="11">
        <f>VLOOKUP($A10,'Készlet'!$A$2:$H$21,COLUMN()+1,FALSE)*$B10</f>
        <v/>
      </c>
      <c r="D10" s="11">
        <f>VLOOKUP($A10,'Készlet'!$A$2:$H$21,COLUMN()+1,FALSE)*$B10</f>
        <v/>
      </c>
      <c r="E10" s="11">
        <f>VLOOKUP($A10,'Készlet'!$A$2:$H$21,COLUMN()+1,FALSE)*$B10</f>
        <v/>
      </c>
      <c r="F10" s="11">
        <f>VLOOKUP($A10,'Készlet'!$A$2:$H$21,COLUMN()+1,FALSE)*$B10</f>
        <v/>
      </c>
      <c r="G10" s="11">
        <f>VLOOKUP($A10,'Készlet'!$A$2:$H$21,COLUMN()+1,FALSE)*$B10</f>
        <v/>
      </c>
      <c r="H10" s="11">
        <f>SUM(C10:G10)</f>
        <v/>
      </c>
      <c r="J10" s="9" t="inlineStr">
        <is>
          <t>Megoldás (képletek magyar Excelben):</t>
        </is>
      </c>
    </row>
    <row r="11">
      <c r="A11" t="inlineStr">
        <is>
          <t>K-210</t>
        </is>
      </c>
      <c r="B11" s="12" t="n">
        <v>3850</v>
      </c>
      <c r="C11" s="11">
        <f>VLOOKUP($A11,'Készlet'!$A$2:$H$21,COLUMN()+1,FALSE)*$B11</f>
        <v/>
      </c>
      <c r="D11" s="11">
        <f>VLOOKUP($A11,'Készlet'!$A$2:$H$21,COLUMN()+1,FALSE)*$B11</f>
        <v/>
      </c>
      <c r="E11" s="11">
        <f>VLOOKUP($A11,'Készlet'!$A$2:$H$21,COLUMN()+1,FALSE)*$B11</f>
        <v/>
      </c>
      <c r="F11" s="11">
        <f>VLOOKUP($A11,'Készlet'!$A$2:$H$21,COLUMN()+1,FALSE)*$B11</f>
        <v/>
      </c>
      <c r="G11" s="11">
        <f>VLOOKUP($A11,'Készlet'!$A$2:$H$21,COLUMN()+1,FALSE)*$B11</f>
        <v/>
      </c>
      <c r="H11" s="11">
        <f>SUM(C11:G11)</f>
        <v/>
      </c>
      <c r="J11" s="10" t="inlineStr">
        <is>
          <t>C2:  =FKERES($A2;'Készlet'!$A$2:$H$21;OSZLOP()+1;HAMIS)*$B2</t>
        </is>
      </c>
    </row>
    <row r="12">
      <c r="A12" t="inlineStr">
        <is>
          <t>K-211</t>
        </is>
      </c>
      <c r="B12" s="12" t="n">
        <v>15000</v>
      </c>
      <c r="C12" s="11">
        <f>VLOOKUP($A12,'Készlet'!$A$2:$H$21,COLUMN()+1,FALSE)*$B12</f>
        <v/>
      </c>
      <c r="D12" s="11">
        <f>VLOOKUP($A12,'Készlet'!$A$2:$H$21,COLUMN()+1,FALSE)*$B12</f>
        <v/>
      </c>
      <c r="E12" s="11">
        <f>VLOOKUP($A12,'Készlet'!$A$2:$H$21,COLUMN()+1,FALSE)*$B12</f>
        <v/>
      </c>
      <c r="F12" s="11">
        <f>VLOOKUP($A12,'Készlet'!$A$2:$H$21,COLUMN()+1,FALSE)*$B12</f>
        <v/>
      </c>
      <c r="G12" s="11">
        <f>VLOOKUP($A12,'Készlet'!$A$2:$H$21,COLUMN()+1,FALSE)*$B12</f>
        <v/>
      </c>
      <c r="H12" s="11">
        <f>SUM(C12:G12)</f>
        <v/>
      </c>
      <c r="J12" s="10" t="inlineStr">
        <is>
          <t>H2:  =SZUM(C2:G2)</t>
        </is>
      </c>
    </row>
    <row r="13">
      <c r="A13" t="inlineStr">
        <is>
          <t>K-212</t>
        </is>
      </c>
      <c r="B13" s="12" t="n">
        <v>26150</v>
      </c>
      <c r="C13" s="11">
        <f>VLOOKUP($A13,'Készlet'!$A$2:$H$21,COLUMN()+1,FALSE)*$B13</f>
        <v/>
      </c>
      <c r="D13" s="11">
        <f>VLOOKUP($A13,'Készlet'!$A$2:$H$21,COLUMN()+1,FALSE)*$B13</f>
        <v/>
      </c>
      <c r="E13" s="11">
        <f>VLOOKUP($A13,'Készlet'!$A$2:$H$21,COLUMN()+1,FALSE)*$B13</f>
        <v/>
      </c>
      <c r="F13" s="11">
        <f>VLOOKUP($A13,'Készlet'!$A$2:$H$21,COLUMN()+1,FALSE)*$B13</f>
        <v/>
      </c>
      <c r="G13" s="11">
        <f>VLOOKUP($A13,'Készlet'!$A$2:$H$21,COLUMN()+1,FALSE)*$B13</f>
        <v/>
      </c>
      <c r="H13" s="11">
        <f>SUM(C13:G13)</f>
        <v/>
      </c>
    </row>
    <row r="14">
      <c r="A14" t="inlineStr">
        <is>
          <t>K-213</t>
        </is>
      </c>
      <c r="B14" s="12" t="n">
        <v>2150</v>
      </c>
      <c r="C14" s="11">
        <f>VLOOKUP($A14,'Készlet'!$A$2:$H$21,COLUMN()+1,FALSE)*$B14</f>
        <v/>
      </c>
      <c r="D14" s="11">
        <f>VLOOKUP($A14,'Készlet'!$A$2:$H$21,COLUMN()+1,FALSE)*$B14</f>
        <v/>
      </c>
      <c r="E14" s="11">
        <f>VLOOKUP($A14,'Készlet'!$A$2:$H$21,COLUMN()+1,FALSE)*$B14</f>
        <v/>
      </c>
      <c r="F14" s="11">
        <f>VLOOKUP($A14,'Készlet'!$A$2:$H$21,COLUMN()+1,FALSE)*$B14</f>
        <v/>
      </c>
      <c r="G14" s="11">
        <f>VLOOKUP($A14,'Készlet'!$A$2:$H$21,COLUMN()+1,FALSE)*$B14</f>
        <v/>
      </c>
      <c r="H14" s="11">
        <f>SUM(C14:G14)</f>
        <v/>
      </c>
    </row>
    <row r="15">
      <c r="A15" t="inlineStr">
        <is>
          <t>K-214</t>
        </is>
      </c>
      <c r="B15" s="12" t="n">
        <v>8400</v>
      </c>
      <c r="C15" s="11">
        <f>VLOOKUP($A15,'Készlet'!$A$2:$H$21,COLUMN()+1,FALSE)*$B15</f>
        <v/>
      </c>
      <c r="D15" s="11">
        <f>VLOOKUP($A15,'Készlet'!$A$2:$H$21,COLUMN()+1,FALSE)*$B15</f>
        <v/>
      </c>
      <c r="E15" s="11">
        <f>VLOOKUP($A15,'Készlet'!$A$2:$H$21,COLUMN()+1,FALSE)*$B15</f>
        <v/>
      </c>
      <c r="F15" s="11">
        <f>VLOOKUP($A15,'Készlet'!$A$2:$H$21,COLUMN()+1,FALSE)*$B15</f>
        <v/>
      </c>
      <c r="G15" s="11">
        <f>VLOOKUP($A15,'Készlet'!$A$2:$H$21,COLUMN()+1,FALSE)*$B15</f>
        <v/>
      </c>
      <c r="H15" s="11">
        <f>SUM(C15:G15)</f>
        <v/>
      </c>
    </row>
    <row r="16">
      <c r="A16" t="inlineStr">
        <is>
          <t>K-215</t>
        </is>
      </c>
      <c r="B16" s="12" t="n">
        <v>1650</v>
      </c>
      <c r="C16" s="11">
        <f>VLOOKUP($A16,'Készlet'!$A$2:$H$21,COLUMN()+1,FALSE)*$B16</f>
        <v/>
      </c>
      <c r="D16" s="11">
        <f>VLOOKUP($A16,'Készlet'!$A$2:$H$21,COLUMN()+1,FALSE)*$B16</f>
        <v/>
      </c>
      <c r="E16" s="11">
        <f>VLOOKUP($A16,'Készlet'!$A$2:$H$21,COLUMN()+1,FALSE)*$B16</f>
        <v/>
      </c>
      <c r="F16" s="11">
        <f>VLOOKUP($A16,'Készlet'!$A$2:$H$21,COLUMN()+1,FALSE)*$B16</f>
        <v/>
      </c>
      <c r="G16" s="11">
        <f>VLOOKUP($A16,'Készlet'!$A$2:$H$21,COLUMN()+1,FALSE)*$B16</f>
        <v/>
      </c>
      <c r="H16" s="11">
        <f>SUM(C16:G16)</f>
        <v/>
      </c>
    </row>
    <row r="17">
      <c r="A17" t="inlineStr">
        <is>
          <t>K-216</t>
        </is>
      </c>
      <c r="B17" s="12" t="n">
        <v>23250</v>
      </c>
      <c r="C17" s="11">
        <f>VLOOKUP($A17,'Készlet'!$A$2:$H$21,COLUMN()+1,FALSE)*$B17</f>
        <v/>
      </c>
      <c r="D17" s="11">
        <f>VLOOKUP($A17,'Készlet'!$A$2:$H$21,COLUMN()+1,FALSE)*$B17</f>
        <v/>
      </c>
      <c r="E17" s="11">
        <f>VLOOKUP($A17,'Készlet'!$A$2:$H$21,COLUMN()+1,FALSE)*$B17</f>
        <v/>
      </c>
      <c r="F17" s="11">
        <f>VLOOKUP($A17,'Készlet'!$A$2:$H$21,COLUMN()+1,FALSE)*$B17</f>
        <v/>
      </c>
      <c r="G17" s="11">
        <f>VLOOKUP($A17,'Készlet'!$A$2:$H$21,COLUMN()+1,FALSE)*$B17</f>
        <v/>
      </c>
      <c r="H17" s="11">
        <f>SUM(C17:G17)</f>
        <v/>
      </c>
    </row>
    <row r="18">
      <c r="A18" t="inlineStr">
        <is>
          <t>K-217</t>
        </is>
      </c>
      <c r="B18" s="12" t="n">
        <v>12350</v>
      </c>
      <c r="C18" s="11">
        <f>VLOOKUP($A18,'Készlet'!$A$2:$H$21,COLUMN()+1,FALSE)*$B18</f>
        <v/>
      </c>
      <c r="D18" s="11">
        <f>VLOOKUP($A18,'Készlet'!$A$2:$H$21,COLUMN()+1,FALSE)*$B18</f>
        <v/>
      </c>
      <c r="E18" s="11">
        <f>VLOOKUP($A18,'Készlet'!$A$2:$H$21,COLUMN()+1,FALSE)*$B18</f>
        <v/>
      </c>
      <c r="F18" s="11">
        <f>VLOOKUP($A18,'Készlet'!$A$2:$H$21,COLUMN()+1,FALSE)*$B18</f>
        <v/>
      </c>
      <c r="G18" s="11">
        <f>VLOOKUP($A18,'Készlet'!$A$2:$H$21,COLUMN()+1,FALSE)*$B18</f>
        <v/>
      </c>
      <c r="H18" s="11">
        <f>SUM(C18:G18)</f>
        <v/>
      </c>
    </row>
    <row r="19">
      <c r="A19" t="inlineStr">
        <is>
          <t>K-218</t>
        </is>
      </c>
      <c r="B19" s="12" t="n">
        <v>17600</v>
      </c>
      <c r="C19" s="11">
        <f>VLOOKUP($A19,'Készlet'!$A$2:$H$21,COLUMN()+1,FALSE)*$B19</f>
        <v/>
      </c>
      <c r="D19" s="11">
        <f>VLOOKUP($A19,'Készlet'!$A$2:$H$21,COLUMN()+1,FALSE)*$B19</f>
        <v/>
      </c>
      <c r="E19" s="11">
        <f>VLOOKUP($A19,'Készlet'!$A$2:$H$21,COLUMN()+1,FALSE)*$B19</f>
        <v/>
      </c>
      <c r="F19" s="11">
        <f>VLOOKUP($A19,'Készlet'!$A$2:$H$21,COLUMN()+1,FALSE)*$B19</f>
        <v/>
      </c>
      <c r="G19" s="11">
        <f>VLOOKUP($A19,'Készlet'!$A$2:$H$21,COLUMN()+1,FALSE)*$B19</f>
        <v/>
      </c>
      <c r="H19" s="11">
        <f>SUM(C19:G19)</f>
        <v/>
      </c>
    </row>
    <row r="20">
      <c r="A20" t="inlineStr">
        <is>
          <t>K-219</t>
        </is>
      </c>
      <c r="B20" s="12" t="n">
        <v>5400</v>
      </c>
      <c r="C20" s="11">
        <f>VLOOKUP($A20,'Készlet'!$A$2:$H$21,COLUMN()+1,FALSE)*$B20</f>
        <v/>
      </c>
      <c r="D20" s="11">
        <f>VLOOKUP($A20,'Készlet'!$A$2:$H$21,COLUMN()+1,FALSE)*$B20</f>
        <v/>
      </c>
      <c r="E20" s="11">
        <f>VLOOKUP($A20,'Készlet'!$A$2:$H$21,COLUMN()+1,FALSE)*$B20</f>
        <v/>
      </c>
      <c r="F20" s="11">
        <f>VLOOKUP($A20,'Készlet'!$A$2:$H$21,COLUMN()+1,FALSE)*$B20</f>
        <v/>
      </c>
      <c r="G20" s="11">
        <f>VLOOKUP($A20,'Készlet'!$A$2:$H$21,COLUMN()+1,FALSE)*$B20</f>
        <v/>
      </c>
      <c r="H20" s="11">
        <f>SUM(C20:G20)</f>
        <v/>
      </c>
    </row>
    <row r="21">
      <c r="A21" t="inlineStr">
        <is>
          <t>K-220</t>
        </is>
      </c>
      <c r="B21" s="12" t="n">
        <v>24850</v>
      </c>
      <c r="C21" s="11">
        <f>VLOOKUP($A21,'Készlet'!$A$2:$H$21,COLUMN()+1,FALSE)*$B21</f>
        <v/>
      </c>
      <c r="D21" s="11">
        <f>VLOOKUP($A21,'Készlet'!$A$2:$H$21,COLUMN()+1,FALSE)*$B21</f>
        <v/>
      </c>
      <c r="E21" s="11">
        <f>VLOOKUP($A21,'Készlet'!$A$2:$H$21,COLUMN()+1,FALSE)*$B21</f>
        <v/>
      </c>
      <c r="F21" s="11">
        <f>VLOOKUP($A21,'Készlet'!$A$2:$H$21,COLUMN()+1,FALSE)*$B21</f>
        <v/>
      </c>
      <c r="G21" s="11">
        <f>VLOOKUP($A21,'Készlet'!$A$2:$H$21,COLUMN()+1,FALSE)*$B21</f>
        <v/>
      </c>
      <c r="H21" s="11">
        <f>SUM(C21:G21)</f>
        <v/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5" customWidth="1" min="2" max="2"/>
    <col width="8" customWidth="1" min="3" max="3"/>
    <col width="8" customWidth="1" min="4" max="4"/>
    <col width="8" customWidth="1" min="5" max="5"/>
    <col width="8" customWidth="1" min="6" max="6"/>
    <col width="10" customWidth="1" min="7" max="7"/>
    <col width="8" customWidth="1" min="8" max="8"/>
  </cols>
  <sheetData>
    <row r="1">
      <c r="A1" s="6" t="inlineStr">
        <is>
          <t>cikkszám</t>
        </is>
      </c>
      <c r="B1" s="6" t="inlineStr">
        <is>
          <t>megnevezés</t>
        </is>
      </c>
      <c r="C1" s="6" t="inlineStr">
        <is>
          <t>egység</t>
        </is>
      </c>
      <c r="D1" s="6" t="inlineStr">
        <is>
          <t>Szeged</t>
        </is>
      </c>
      <c r="E1" s="6" t="inlineStr">
        <is>
          <t>Pécs</t>
        </is>
      </c>
      <c r="F1" s="6" t="inlineStr">
        <is>
          <t>Győr</t>
        </is>
      </c>
      <c r="G1" s="6" t="inlineStr">
        <is>
          <t>Debrecen</t>
        </is>
      </c>
      <c r="H1" s="6" t="inlineStr">
        <is>
          <t>Eger</t>
        </is>
      </c>
    </row>
    <row r="2">
      <c r="A2" t="inlineStr">
        <is>
          <t>K-217</t>
        </is>
      </c>
      <c r="B2" t="inlineStr">
        <is>
          <t>termosz</t>
        </is>
      </c>
      <c r="C2" t="inlineStr">
        <is>
          <t>db</t>
        </is>
      </c>
      <c r="D2" t="n">
        <v>2</v>
      </c>
      <c r="E2" t="n">
        <v>5</v>
      </c>
      <c r="F2" t="n">
        <v>32</v>
      </c>
      <c r="G2" t="n">
        <v>4</v>
      </c>
      <c r="H2" t="n">
        <v>18</v>
      </c>
    </row>
    <row r="3">
      <c r="A3" t="inlineStr">
        <is>
          <t>K-204</t>
        </is>
      </c>
      <c r="B3" t="inlineStr">
        <is>
          <t>hűtőtáska</t>
        </is>
      </c>
      <c r="C3" t="inlineStr">
        <is>
          <t>db</t>
        </is>
      </c>
      <c r="D3" t="n">
        <v>25</v>
      </c>
      <c r="E3" t="n">
        <v>23</v>
      </c>
      <c r="F3" t="n">
        <v>25</v>
      </c>
      <c r="G3" t="n">
        <v>28</v>
      </c>
      <c r="H3" t="n">
        <v>35</v>
      </c>
    </row>
    <row r="4">
      <c r="A4" t="inlineStr">
        <is>
          <t>K-218</t>
        </is>
      </c>
      <c r="B4" t="inlineStr">
        <is>
          <t>gumimatrac</t>
        </is>
      </c>
      <c r="C4" t="inlineStr">
        <is>
          <t>db</t>
        </is>
      </c>
      <c r="D4" t="n">
        <v>18</v>
      </c>
      <c r="E4" t="n">
        <v>32</v>
      </c>
      <c r="F4" t="n">
        <v>9</v>
      </c>
      <c r="G4" t="n">
        <v>5</v>
      </c>
      <c r="H4" t="n">
        <v>31</v>
      </c>
    </row>
    <row r="5">
      <c r="A5" t="inlineStr">
        <is>
          <t>K-212</t>
        </is>
      </c>
      <c r="B5" t="inlineStr">
        <is>
          <t>piknikkosár</t>
        </is>
      </c>
      <c r="C5" t="inlineStr">
        <is>
          <t>db</t>
        </is>
      </c>
      <c r="D5" t="n">
        <v>32</v>
      </c>
      <c r="E5" t="n">
        <v>14</v>
      </c>
      <c r="F5" t="n">
        <v>31</v>
      </c>
      <c r="G5" t="n">
        <v>4</v>
      </c>
      <c r="H5" t="n">
        <v>32</v>
      </c>
    </row>
    <row r="6">
      <c r="A6" t="inlineStr">
        <is>
          <t>K-220</t>
        </is>
      </c>
      <c r="B6" t="inlineStr">
        <is>
          <t>sátor</t>
        </is>
      </c>
      <c r="C6" t="inlineStr">
        <is>
          <t>db</t>
        </is>
      </c>
      <c r="D6" t="n">
        <v>3</v>
      </c>
      <c r="E6" t="n">
        <v>11</v>
      </c>
      <c r="F6" t="n">
        <v>28</v>
      </c>
      <c r="G6" t="n">
        <v>8</v>
      </c>
      <c r="H6" t="n">
        <v>3</v>
      </c>
    </row>
    <row r="7">
      <c r="A7" t="inlineStr">
        <is>
          <t>K-207</t>
        </is>
      </c>
      <c r="B7" t="inlineStr">
        <is>
          <t>locsolókanna</t>
        </is>
      </c>
      <c r="C7" t="inlineStr">
        <is>
          <t>db</t>
        </is>
      </c>
      <c r="D7" t="n">
        <v>2</v>
      </c>
      <c r="E7" t="n">
        <v>28</v>
      </c>
      <c r="F7" t="n">
        <v>1</v>
      </c>
      <c r="G7" t="n">
        <v>13</v>
      </c>
      <c r="H7" t="n">
        <v>30</v>
      </c>
    </row>
    <row r="8">
      <c r="A8" t="inlineStr">
        <is>
          <t>K-211</t>
        </is>
      </c>
      <c r="B8" t="inlineStr">
        <is>
          <t>takaró</t>
        </is>
      </c>
      <c r="C8" t="inlineStr">
        <is>
          <t>db</t>
        </is>
      </c>
      <c r="D8" t="n">
        <v>26</v>
      </c>
      <c r="E8" t="n">
        <v>3</v>
      </c>
      <c r="F8" t="n">
        <v>37</v>
      </c>
      <c r="G8" t="n">
        <v>32</v>
      </c>
      <c r="H8" t="n">
        <v>38</v>
      </c>
    </row>
    <row r="9">
      <c r="A9" t="inlineStr">
        <is>
          <t>K-209</t>
        </is>
      </c>
      <c r="B9" t="inlineStr">
        <is>
          <t>kerti lámpa</t>
        </is>
      </c>
      <c r="C9" t="inlineStr">
        <is>
          <t>db</t>
        </is>
      </c>
      <c r="D9" t="n">
        <v>14</v>
      </c>
      <c r="E9" t="n">
        <v>37</v>
      </c>
      <c r="F9" t="n">
        <v>29</v>
      </c>
      <c r="G9" t="n">
        <v>5</v>
      </c>
      <c r="H9" t="n">
        <v>25</v>
      </c>
    </row>
    <row r="10">
      <c r="A10" t="inlineStr">
        <is>
          <t>K-213</t>
        </is>
      </c>
      <c r="B10" t="inlineStr">
        <is>
          <t>szúnyogháló</t>
        </is>
      </c>
      <c r="C10" t="inlineStr">
        <is>
          <t>db</t>
        </is>
      </c>
      <c r="D10" t="n">
        <v>23</v>
      </c>
      <c r="E10" t="n">
        <v>3</v>
      </c>
      <c r="F10" t="n">
        <v>33</v>
      </c>
      <c r="G10" t="n">
        <v>23</v>
      </c>
      <c r="H10" t="n">
        <v>6</v>
      </c>
    </row>
    <row r="11">
      <c r="A11" t="inlineStr">
        <is>
          <t>K-206</t>
        </is>
      </c>
      <c r="B11" t="inlineStr">
        <is>
          <t>kerti asztal</t>
        </is>
      </c>
      <c r="C11" t="inlineStr">
        <is>
          <t>db</t>
        </is>
      </c>
      <c r="D11" t="n">
        <v>39</v>
      </c>
      <c r="E11" t="n">
        <v>18</v>
      </c>
      <c r="F11" t="n">
        <v>8</v>
      </c>
      <c r="G11" t="n">
        <v>10</v>
      </c>
      <c r="H11" t="n">
        <v>7</v>
      </c>
    </row>
    <row r="12">
      <c r="A12" t="inlineStr">
        <is>
          <t>K-216</t>
        </is>
      </c>
      <c r="B12" t="inlineStr">
        <is>
          <t>kempingszék</t>
        </is>
      </c>
      <c r="C12" t="inlineStr">
        <is>
          <t>db</t>
        </is>
      </c>
      <c r="D12" t="n">
        <v>2</v>
      </c>
      <c r="E12" t="n">
        <v>1</v>
      </c>
      <c r="F12" t="n">
        <v>16</v>
      </c>
      <c r="G12" t="n">
        <v>2</v>
      </c>
      <c r="H12" t="n">
        <v>23</v>
      </c>
    </row>
    <row r="13">
      <c r="A13" t="inlineStr">
        <is>
          <t>K-205</t>
        </is>
      </c>
      <c r="B13" t="inlineStr">
        <is>
          <t>függőágy</t>
        </is>
      </c>
      <c r="C13" t="inlineStr">
        <is>
          <t>db</t>
        </is>
      </c>
      <c r="D13" t="n">
        <v>35</v>
      </c>
      <c r="E13" t="n">
        <v>27</v>
      </c>
      <c r="F13" t="n">
        <v>19</v>
      </c>
      <c r="G13" t="n">
        <v>31</v>
      </c>
      <c r="H13" t="n">
        <v>21</v>
      </c>
    </row>
    <row r="14">
      <c r="A14" t="inlineStr">
        <is>
          <t>K-203</t>
        </is>
      </c>
      <c r="B14" t="inlineStr">
        <is>
          <t>grillsütő</t>
        </is>
      </c>
      <c r="C14" t="inlineStr">
        <is>
          <t>db</t>
        </is>
      </c>
      <c r="D14" t="n">
        <v>34</v>
      </c>
      <c r="E14" t="n">
        <v>18</v>
      </c>
      <c r="F14" t="n">
        <v>17</v>
      </c>
      <c r="G14" t="n">
        <v>13</v>
      </c>
      <c r="H14" t="n">
        <v>0</v>
      </c>
    </row>
    <row r="15">
      <c r="A15" t="inlineStr">
        <is>
          <t>K-208</t>
        </is>
      </c>
      <c r="B15" t="inlineStr">
        <is>
          <t>virágcserép</t>
        </is>
      </c>
      <c r="C15" t="inlineStr">
        <is>
          <t>db</t>
        </is>
      </c>
      <c r="D15" t="n">
        <v>19</v>
      </c>
      <c r="E15" t="n">
        <v>30</v>
      </c>
      <c r="F15" t="n">
        <v>18</v>
      </c>
      <c r="G15" t="n">
        <v>2</v>
      </c>
      <c r="H15" t="n">
        <v>5</v>
      </c>
    </row>
    <row r="16">
      <c r="A16" t="inlineStr">
        <is>
          <t>K-214</t>
        </is>
      </c>
      <c r="B16" t="inlineStr">
        <is>
          <t>esernyő</t>
        </is>
      </c>
      <c r="C16" t="inlineStr">
        <is>
          <t>db</t>
        </is>
      </c>
      <c r="D16" t="n">
        <v>35</v>
      </c>
      <c r="E16" t="n">
        <v>15</v>
      </c>
      <c r="F16" t="n">
        <v>18</v>
      </c>
      <c r="G16" t="n">
        <v>26</v>
      </c>
      <c r="H16" t="n">
        <v>31</v>
      </c>
    </row>
    <row r="17">
      <c r="A17" t="inlineStr">
        <is>
          <t>K-215</t>
        </is>
      </c>
      <c r="B17" t="inlineStr">
        <is>
          <t>kerékpártartó</t>
        </is>
      </c>
      <c r="C17" t="inlineStr">
        <is>
          <t>db</t>
        </is>
      </c>
      <c r="D17" t="n">
        <v>22</v>
      </c>
      <c r="E17" t="n">
        <v>29</v>
      </c>
      <c r="F17" t="n">
        <v>2</v>
      </c>
      <c r="G17" t="n">
        <v>18</v>
      </c>
      <c r="H17" t="n">
        <v>7</v>
      </c>
    </row>
    <row r="18">
      <c r="A18" t="inlineStr">
        <is>
          <t>K-210</t>
        </is>
      </c>
      <c r="B18" t="inlineStr">
        <is>
          <t>párna</t>
        </is>
      </c>
      <c r="C18" t="inlineStr">
        <is>
          <t>db</t>
        </is>
      </c>
      <c r="D18" t="n">
        <v>3</v>
      </c>
      <c r="E18" t="n">
        <v>3</v>
      </c>
      <c r="F18" t="n">
        <v>3</v>
      </c>
      <c r="G18" t="n">
        <v>37</v>
      </c>
      <c r="H18" t="n">
        <v>12</v>
      </c>
    </row>
    <row r="19">
      <c r="A19" t="inlineStr">
        <is>
          <t>K-202</t>
        </is>
      </c>
      <c r="B19" t="inlineStr">
        <is>
          <t>napernyő</t>
        </is>
      </c>
      <c r="C19" t="inlineStr">
        <is>
          <t>db</t>
        </is>
      </c>
      <c r="D19" t="n">
        <v>24</v>
      </c>
      <c r="E19" t="n">
        <v>11</v>
      </c>
      <c r="F19" t="n">
        <v>38</v>
      </c>
      <c r="G19" t="n">
        <v>5</v>
      </c>
      <c r="H19" t="n">
        <v>31</v>
      </c>
    </row>
    <row r="20">
      <c r="A20" t="inlineStr">
        <is>
          <t>K-201</t>
        </is>
      </c>
      <c r="B20" t="inlineStr">
        <is>
          <t>kerti szék</t>
        </is>
      </c>
      <c r="C20" t="inlineStr">
        <is>
          <t>db</t>
        </is>
      </c>
      <c r="D20" t="n">
        <v>1</v>
      </c>
      <c r="E20" t="n">
        <v>13</v>
      </c>
      <c r="F20" t="n">
        <v>31</v>
      </c>
      <c r="G20" t="n">
        <v>5</v>
      </c>
      <c r="H20" t="n">
        <v>34</v>
      </c>
    </row>
    <row r="21">
      <c r="A21" t="inlineStr">
        <is>
          <t>K-219</t>
        </is>
      </c>
      <c r="B21" t="inlineStr">
        <is>
          <t>napágy</t>
        </is>
      </c>
      <c r="C21" t="inlineStr">
        <is>
          <t>db</t>
        </is>
      </c>
      <c r="D21" t="n">
        <v>0</v>
      </c>
      <c r="E21" t="n">
        <v>1</v>
      </c>
      <c r="F21" t="n">
        <v>11</v>
      </c>
      <c r="G21" t="n">
        <v>17</v>
      </c>
      <c r="H21" t="n">
        <v>4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1" customWidth="1" min="2" max="2"/>
    <col width="11" customWidth="1" min="3" max="3"/>
    <col width="9" customWidth="1" min="4" max="4"/>
    <col width="8" customWidth="1" min="5" max="5"/>
    <col width="13" customWidth="1" min="6" max="6"/>
  </cols>
  <sheetData>
    <row r="1">
      <c r="A1" s="6" t="inlineStr">
        <is>
          <t>név</t>
        </is>
      </c>
      <c r="B1" s="6" t="inlineStr">
        <is>
          <t>részleg</t>
        </is>
      </c>
      <c r="C1" s="6" t="inlineStr">
        <is>
          <t>kategória</t>
        </is>
      </c>
      <c r="D1" s="6" t="inlineStr">
        <is>
          <t>státusz</t>
        </is>
      </c>
      <c r="E1" s="6" t="inlineStr">
        <is>
          <t>szint</t>
        </is>
      </c>
      <c r="F1" s="6" t="inlineStr">
        <is>
          <t>órabér (Ft)</t>
        </is>
      </c>
      <c r="H1" s="4" t="inlineStr">
        <is>
          <t>Feladatok</t>
        </is>
      </c>
    </row>
    <row r="2">
      <c r="A2" t="inlineStr">
        <is>
          <t>Mészáros Kristóf</t>
        </is>
      </c>
      <c r="B2" t="inlineStr">
        <is>
          <t>szállítás</t>
        </is>
      </c>
      <c r="C2" t="inlineStr">
        <is>
          <t>szellemi</t>
        </is>
      </c>
      <c r="D2" t="inlineStr">
        <is>
          <t>teljes</t>
        </is>
      </c>
      <c r="E2" t="n">
        <v>1</v>
      </c>
      <c r="F2" s="11">
        <f>VLOOKUP(C2&amp;D2&amp;E2,'Bértábla'!$D$2:$E$13,2,FALSE)</f>
        <v/>
      </c>
      <c r="H2" t="inlineStr">
        <is>
          <t>Írasd ki az emberek órabérét a Bértábla lapról. Az órabér a kategória, a státusz ÉS a szint</t>
        </is>
      </c>
    </row>
    <row r="3">
      <c r="A3" t="inlineStr">
        <is>
          <t>Ló Zoltán</t>
        </is>
      </c>
      <c r="B3" t="inlineStr">
        <is>
          <t>iroda</t>
        </is>
      </c>
      <c r="C3" t="inlineStr">
        <is>
          <t>fizikai</t>
        </is>
      </c>
      <c r="D3" t="inlineStr">
        <is>
          <t>rész</t>
        </is>
      </c>
      <c r="E3" t="n">
        <v>1</v>
      </c>
      <c r="F3" s="11">
        <f>VLOOKUP(C3&amp;D3&amp;E3,'Bértábla'!$D$2:$E$13,2,FALSE)</f>
        <v/>
      </c>
      <c r="H3" t="inlineStr">
        <is>
          <t>együttesétől függ, az FKERES viszont csak egy oszlopban keres.</t>
        </is>
      </c>
    </row>
    <row r="4">
      <c r="A4" t="inlineStr">
        <is>
          <t>Lukács Mónika</t>
        </is>
      </c>
      <c r="B4" t="inlineStr">
        <is>
          <t>szállítás</t>
        </is>
      </c>
      <c r="C4" t="inlineStr">
        <is>
          <t>fizikai</t>
        </is>
      </c>
      <c r="D4" t="inlineStr">
        <is>
          <t>rész</t>
        </is>
      </c>
      <c r="E4" t="n">
        <v>2</v>
      </c>
      <c r="F4" s="11">
        <f>VLOOKUP(C4&amp;D4&amp;E4,'Bértábla'!$D$2:$E$13,2,FALSE)</f>
        <v/>
      </c>
      <c r="H4" t="inlineStr">
        <is>
          <t>1. A Bértábla lapon a D oszlopban fűzd össze a három tulajdonságot: =A2&amp;B2&amp;C2 (ez a kulcs).</t>
        </is>
      </c>
    </row>
    <row r="5">
      <c r="A5" t="inlineStr">
        <is>
          <t>Dénes Vilma</t>
        </is>
      </c>
      <c r="B5" t="inlineStr">
        <is>
          <t>raktár</t>
        </is>
      </c>
      <c r="C5" t="inlineStr">
        <is>
          <t>szellemi</t>
        </is>
      </c>
      <c r="D5" t="inlineStr">
        <is>
          <t>teljes</t>
        </is>
      </c>
      <c r="E5" t="n">
        <v>3</v>
      </c>
      <c r="F5" s="11">
        <f>VLOOKUP(C5&amp;D5&amp;E5,'Bértábla'!$D$2:$E$13,2,FALSE)</f>
        <v/>
      </c>
      <c r="H5" t="inlineStr">
        <is>
          <t>2. Itt az F oszlopban keresd meg az emberek összefűzött tulajdonságait (C2&amp;D2&amp;E2)</t>
        </is>
      </c>
    </row>
    <row r="6">
      <c r="A6" t="inlineStr">
        <is>
          <t>Antal Dénes</t>
        </is>
      </c>
      <c r="B6" t="inlineStr">
        <is>
          <t>iroda</t>
        </is>
      </c>
      <c r="C6" t="inlineStr">
        <is>
          <t>fizikai</t>
        </is>
      </c>
      <c r="D6" t="inlineStr">
        <is>
          <t>teljes</t>
        </is>
      </c>
      <c r="E6" t="n">
        <v>2</v>
      </c>
      <c r="F6" s="11">
        <f>VLOOKUP(C6&amp;D6&amp;E6,'Bértábla'!$D$2:$E$13,2,FALSE)</f>
        <v/>
      </c>
      <c r="H6" t="inlineStr">
        <is>
          <t xml:space="preserve">   a Bértábla D:E tartományában, pontos egyezéssel.</t>
        </is>
      </c>
    </row>
    <row r="7">
      <c r="A7" t="inlineStr">
        <is>
          <t>Bakó Péter</t>
        </is>
      </c>
      <c r="B7" t="inlineStr">
        <is>
          <t>bolt</t>
        </is>
      </c>
      <c r="C7" t="inlineStr">
        <is>
          <t>fizikai</t>
        </is>
      </c>
      <c r="D7" t="inlineStr">
        <is>
          <t>teljes</t>
        </is>
      </c>
      <c r="E7" t="n">
        <v>1</v>
      </c>
      <c r="F7" s="11">
        <f>VLOOKUP(C7&amp;D7&amp;E7,'Bértábla'!$D$2:$E$13,2,FALSE)</f>
        <v/>
      </c>
    </row>
    <row r="8">
      <c r="A8" t="inlineStr">
        <is>
          <t>Oláh Levente</t>
        </is>
      </c>
      <c r="B8" t="inlineStr">
        <is>
          <t>szállítás</t>
        </is>
      </c>
      <c r="C8" t="inlineStr">
        <is>
          <t>szellemi</t>
        </is>
      </c>
      <c r="D8" t="inlineStr">
        <is>
          <t>teljes</t>
        </is>
      </c>
      <c r="E8" t="n">
        <v>2</v>
      </c>
      <c r="F8" s="11">
        <f>VLOOKUP(C8&amp;D8&amp;E8,'Bértábla'!$D$2:$E$13,2,FALSE)</f>
        <v/>
      </c>
      <c r="H8" s="9" t="inlineStr">
        <is>
          <t>Megoldás (képletek magyar Excelben):</t>
        </is>
      </c>
    </row>
    <row r="9">
      <c r="A9" t="inlineStr">
        <is>
          <t>Lukács Ádám</t>
        </is>
      </c>
      <c r="B9" t="inlineStr">
        <is>
          <t>raktár</t>
        </is>
      </c>
      <c r="C9" t="inlineStr">
        <is>
          <t>fizikai</t>
        </is>
      </c>
      <c r="D9" t="inlineStr">
        <is>
          <t>rész</t>
        </is>
      </c>
      <c r="E9" t="n">
        <v>3</v>
      </c>
      <c r="F9" s="11">
        <f>VLOOKUP(C9&amp;D9&amp;E9,'Bértábla'!$D$2:$E$13,2,FALSE)</f>
        <v/>
      </c>
      <c r="H9" s="10" t="inlineStr">
        <is>
          <t>F2:  =FKERES(C2&amp;D2&amp;E2;'Bértábla'!$D$2:$E$13;2;HAMIS)</t>
        </is>
      </c>
    </row>
    <row r="10">
      <c r="A10" t="inlineStr">
        <is>
          <t>Mészáros Imre</t>
        </is>
      </c>
      <c r="B10" t="inlineStr">
        <is>
          <t>iroda</t>
        </is>
      </c>
      <c r="C10" t="inlineStr">
        <is>
          <t>fizikai</t>
        </is>
      </c>
      <c r="D10" t="inlineStr">
        <is>
          <t>rész</t>
        </is>
      </c>
      <c r="E10" t="n">
        <v>3</v>
      </c>
      <c r="F10" s="11">
        <f>VLOOKUP(C10&amp;D10&amp;E10,'Bértábla'!$D$2:$E$13,2,FALSE)</f>
        <v/>
      </c>
    </row>
    <row r="11">
      <c r="A11" t="inlineStr">
        <is>
          <t>Bogdán Levente</t>
        </is>
      </c>
      <c r="B11" t="inlineStr">
        <is>
          <t>raktár</t>
        </is>
      </c>
      <c r="C11" t="inlineStr">
        <is>
          <t>szellemi</t>
        </is>
      </c>
      <c r="D11" t="inlineStr">
        <is>
          <t>teljes</t>
        </is>
      </c>
      <c r="E11" t="n">
        <v>2</v>
      </c>
      <c r="F11" s="11">
        <f>VLOOKUP(C11&amp;D11&amp;E11,'Bértábla'!$D$2:$E$13,2,FALSE)</f>
        <v/>
      </c>
    </row>
    <row r="12">
      <c r="A12" t="inlineStr">
        <is>
          <t>Barna Nóra</t>
        </is>
      </c>
      <c r="B12" t="inlineStr">
        <is>
          <t>bolt</t>
        </is>
      </c>
      <c r="C12" t="inlineStr">
        <is>
          <t>fizikai</t>
        </is>
      </c>
      <c r="D12" t="inlineStr">
        <is>
          <t>teljes</t>
        </is>
      </c>
      <c r="E12" t="n">
        <v>2</v>
      </c>
      <c r="F12" s="11">
        <f>VLOOKUP(C12&amp;D12&amp;E12,'Bértábla'!$D$2:$E$13,2,FALSE)</f>
        <v/>
      </c>
    </row>
    <row r="13">
      <c r="A13" t="inlineStr">
        <is>
          <t>Major Teréz</t>
        </is>
      </c>
      <c r="B13" t="inlineStr">
        <is>
          <t>raktár</t>
        </is>
      </c>
      <c r="C13" t="inlineStr">
        <is>
          <t>szellemi</t>
        </is>
      </c>
      <c r="D13" t="inlineStr">
        <is>
          <t>teljes</t>
        </is>
      </c>
      <c r="E13" t="n">
        <v>3</v>
      </c>
      <c r="F13" s="11">
        <f>VLOOKUP(C13&amp;D13&amp;E13,'Bértábla'!$D$2:$E$13,2,FALSE)</f>
        <v/>
      </c>
    </row>
    <row r="14">
      <c r="A14" t="inlineStr">
        <is>
          <t>Szekeres Rita</t>
        </is>
      </c>
      <c r="B14" t="inlineStr">
        <is>
          <t>raktár</t>
        </is>
      </c>
      <c r="C14" t="inlineStr">
        <is>
          <t>fizikai</t>
        </is>
      </c>
      <c r="D14" t="inlineStr">
        <is>
          <t>teljes</t>
        </is>
      </c>
      <c r="E14" t="n">
        <v>2</v>
      </c>
      <c r="F14" s="11">
        <f>VLOOKUP(C14&amp;D14&amp;E14,'Bértábla'!$D$2:$E$13,2,FALSE)</f>
        <v/>
      </c>
    </row>
    <row r="15">
      <c r="A15" t="inlineStr">
        <is>
          <t>Bíró Ildikó</t>
        </is>
      </c>
      <c r="B15" t="inlineStr">
        <is>
          <t>szállítás</t>
        </is>
      </c>
      <c r="C15" t="inlineStr">
        <is>
          <t>szellemi</t>
        </is>
      </c>
      <c r="D15" t="inlineStr">
        <is>
          <t>teljes</t>
        </is>
      </c>
      <c r="E15" t="n">
        <v>1</v>
      </c>
      <c r="F15" s="11">
        <f>VLOOKUP(C15&amp;D15&amp;E15,'Bértábla'!$D$2:$E$13,2,FALSE)</f>
        <v/>
      </c>
    </row>
    <row r="16">
      <c r="A16" t="inlineStr">
        <is>
          <t>Rácz Boglárka</t>
        </is>
      </c>
      <c r="B16" t="inlineStr">
        <is>
          <t>bolt</t>
        </is>
      </c>
      <c r="C16" t="inlineStr">
        <is>
          <t>fizikai</t>
        </is>
      </c>
      <c r="D16" t="inlineStr">
        <is>
          <t>teljes</t>
        </is>
      </c>
      <c r="E16" t="n">
        <v>2</v>
      </c>
      <c r="F16" s="11">
        <f>VLOOKUP(C16&amp;D16&amp;E16,'Bértábla'!$D$2:$E$13,2,FALSE)</f>
        <v/>
      </c>
    </row>
    <row r="17">
      <c r="A17" t="inlineStr">
        <is>
          <t>Kós Mónika</t>
        </is>
      </c>
      <c r="B17" t="inlineStr">
        <is>
          <t>bolt</t>
        </is>
      </c>
      <c r="C17" t="inlineStr">
        <is>
          <t>szellemi</t>
        </is>
      </c>
      <c r="D17" t="inlineStr">
        <is>
          <t>teljes</t>
        </is>
      </c>
      <c r="E17" t="n">
        <v>3</v>
      </c>
      <c r="F17" s="11">
        <f>VLOOKUP(C17&amp;D17&amp;E17,'Bértábla'!$D$2:$E$13,2,FALSE)</f>
        <v/>
      </c>
    </row>
    <row r="18">
      <c r="A18" t="inlineStr">
        <is>
          <t>Pásztor Ferenc</t>
        </is>
      </c>
      <c r="B18" t="inlineStr">
        <is>
          <t>raktár</t>
        </is>
      </c>
      <c r="C18" t="inlineStr">
        <is>
          <t>fizikai</t>
        </is>
      </c>
      <c r="D18" t="inlineStr">
        <is>
          <t>rész</t>
        </is>
      </c>
      <c r="E18" t="n">
        <v>2</v>
      </c>
      <c r="F18" s="11">
        <f>VLOOKUP(C18&amp;D18&amp;E18,'Bértábla'!$D$2:$E$13,2,FALSE)</f>
        <v/>
      </c>
    </row>
    <row r="19">
      <c r="A19" t="inlineStr">
        <is>
          <t>Molnár Teréz</t>
        </is>
      </c>
      <c r="B19" t="inlineStr">
        <is>
          <t>szállítás</t>
        </is>
      </c>
      <c r="C19" t="inlineStr">
        <is>
          <t>fizikai</t>
        </is>
      </c>
      <c r="D19" t="inlineStr">
        <is>
          <t>rész</t>
        </is>
      </c>
      <c r="E19" t="n">
        <v>2</v>
      </c>
      <c r="F19" s="11">
        <f>VLOOKUP(C19&amp;D19&amp;E19,'Bértábla'!$D$2:$E$13,2,FALSE)</f>
        <v/>
      </c>
    </row>
    <row r="20">
      <c r="A20" t="inlineStr">
        <is>
          <t>Balogh Boglárka</t>
        </is>
      </c>
      <c r="B20" t="inlineStr">
        <is>
          <t>bolt</t>
        </is>
      </c>
      <c r="C20" t="inlineStr">
        <is>
          <t>szellemi</t>
        </is>
      </c>
      <c r="D20" t="inlineStr">
        <is>
          <t>rész</t>
        </is>
      </c>
      <c r="E20" t="n">
        <v>3</v>
      </c>
      <c r="F20" s="11">
        <f>VLOOKUP(C20&amp;D20&amp;E20,'Bértábla'!$D$2:$E$13,2,FALSE)</f>
        <v/>
      </c>
    </row>
    <row r="21">
      <c r="A21" t="inlineStr">
        <is>
          <t>Kós Szabolcs</t>
        </is>
      </c>
      <c r="B21" t="inlineStr">
        <is>
          <t>szállítás</t>
        </is>
      </c>
      <c r="C21" t="inlineStr">
        <is>
          <t>szellemi</t>
        </is>
      </c>
      <c r="D21" t="inlineStr">
        <is>
          <t>teljes</t>
        </is>
      </c>
      <c r="E21" t="n">
        <v>2</v>
      </c>
      <c r="F21" s="11">
        <f>VLOOKUP(C21&amp;D21&amp;E21,'Bértábla'!$D$2:$E$13,2,FALSE)</f>
        <v/>
      </c>
    </row>
    <row r="22">
      <c r="A22" t="inlineStr">
        <is>
          <t>Szőke Bálint</t>
        </is>
      </c>
      <c r="B22" t="inlineStr">
        <is>
          <t>iroda</t>
        </is>
      </c>
      <c r="C22" t="inlineStr">
        <is>
          <t>szellemi</t>
        </is>
      </c>
      <c r="D22" t="inlineStr">
        <is>
          <t>rész</t>
        </is>
      </c>
      <c r="E22" t="n">
        <v>2</v>
      </c>
      <c r="F22" s="11">
        <f>VLOOKUP(C22&amp;D22&amp;E22,'Bértábla'!$D$2:$E$13,2,FALSE)</f>
        <v/>
      </c>
    </row>
    <row r="23">
      <c r="A23" t="inlineStr">
        <is>
          <t>Tóth Judit</t>
        </is>
      </c>
      <c r="B23" t="inlineStr">
        <is>
          <t>iroda</t>
        </is>
      </c>
      <c r="C23" t="inlineStr">
        <is>
          <t>szellemi</t>
        </is>
      </c>
      <c r="D23" t="inlineStr">
        <is>
          <t>rész</t>
        </is>
      </c>
      <c r="E23" t="n">
        <v>1</v>
      </c>
      <c r="F23" s="11">
        <f>VLOOKUP(C23&amp;D23&amp;E23,'Bértábla'!$D$2:$E$13,2,FALSE)</f>
        <v/>
      </c>
    </row>
    <row r="24">
      <c r="A24" t="inlineStr">
        <is>
          <t>Varga Sándor</t>
        </is>
      </c>
      <c r="B24" t="inlineStr">
        <is>
          <t>szállítás</t>
        </is>
      </c>
      <c r="C24" t="inlineStr">
        <is>
          <t>fizikai</t>
        </is>
      </c>
      <c r="D24" t="inlineStr">
        <is>
          <t>teljes</t>
        </is>
      </c>
      <c r="E24" t="n">
        <v>3</v>
      </c>
      <c r="F24" s="11">
        <f>VLOOKUP(C24&amp;D24&amp;E24,'Bértábla'!$D$2:$E$13,2,FALSE)</f>
        <v/>
      </c>
    </row>
    <row r="25">
      <c r="A25" t="inlineStr">
        <is>
          <t>Orosz Bence</t>
        </is>
      </c>
      <c r="B25" t="inlineStr">
        <is>
          <t>raktár</t>
        </is>
      </c>
      <c r="C25" t="inlineStr">
        <is>
          <t>fizikai</t>
        </is>
      </c>
      <c r="D25" t="inlineStr">
        <is>
          <t>teljes</t>
        </is>
      </c>
      <c r="E25" t="n">
        <v>3</v>
      </c>
      <c r="F25" s="11">
        <f>VLOOKUP(C25&amp;D25&amp;E25,'Bértábla'!$D$2:$E$13,2,FALSE)</f>
        <v/>
      </c>
    </row>
    <row r="26">
      <c r="A26" t="inlineStr">
        <is>
          <t>Kovács Bálint</t>
        </is>
      </c>
      <c r="B26" t="inlineStr">
        <is>
          <t>iroda</t>
        </is>
      </c>
      <c r="C26" t="inlineStr">
        <is>
          <t>fizikai</t>
        </is>
      </c>
      <c r="D26" t="inlineStr">
        <is>
          <t>rész</t>
        </is>
      </c>
      <c r="E26" t="n">
        <v>2</v>
      </c>
      <c r="F26" s="11">
        <f>VLOOKUP(C26&amp;D26&amp;E26,'Bértábla'!$D$2:$E$13,2,FALSE)</f>
        <v/>
      </c>
    </row>
    <row r="27">
      <c r="A27" t="inlineStr">
        <is>
          <t>Papp Réka</t>
        </is>
      </c>
      <c r="B27" t="inlineStr">
        <is>
          <t>iroda</t>
        </is>
      </c>
      <c r="C27" t="inlineStr">
        <is>
          <t>szellemi</t>
        </is>
      </c>
      <c r="D27" t="inlineStr">
        <is>
          <t>teljes</t>
        </is>
      </c>
      <c r="E27" t="n">
        <v>1</v>
      </c>
      <c r="F27" s="11">
        <f>VLOOKUP(C27&amp;D27&amp;E27,'Bértábla'!$D$2:$E$13,2,FALSE)</f>
        <v/>
      </c>
    </row>
    <row r="28">
      <c r="A28" t="inlineStr">
        <is>
          <t>Juhász Tímea</t>
        </is>
      </c>
      <c r="B28" t="inlineStr">
        <is>
          <t>szállítás</t>
        </is>
      </c>
      <c r="C28" t="inlineStr">
        <is>
          <t>szellemi</t>
        </is>
      </c>
      <c r="D28" t="inlineStr">
        <is>
          <t>teljes</t>
        </is>
      </c>
      <c r="E28" t="n">
        <v>1</v>
      </c>
      <c r="F28" s="11">
        <f>VLOOKUP(C28&amp;D28&amp;E28,'Bértábla'!$D$2:$E$13,2,FALSE)</f>
        <v/>
      </c>
    </row>
    <row r="29">
      <c r="A29" t="inlineStr">
        <is>
          <t>Somogyi Bálint</t>
        </is>
      </c>
      <c r="B29" t="inlineStr">
        <is>
          <t>iroda</t>
        </is>
      </c>
      <c r="C29" t="inlineStr">
        <is>
          <t>szellemi</t>
        </is>
      </c>
      <c r="D29" t="inlineStr">
        <is>
          <t>teljes</t>
        </is>
      </c>
      <c r="E29" t="n">
        <v>3</v>
      </c>
      <c r="F29" s="11">
        <f>VLOOKUP(C29&amp;D29&amp;E29,'Bértábla'!$D$2:$E$13,2,FALSE)</f>
        <v/>
      </c>
    </row>
    <row r="30">
      <c r="A30" t="inlineStr">
        <is>
          <t>Balogh Hanna</t>
        </is>
      </c>
      <c r="B30" t="inlineStr">
        <is>
          <t>iroda</t>
        </is>
      </c>
      <c r="C30" t="inlineStr">
        <is>
          <t>fizikai</t>
        </is>
      </c>
      <c r="D30" t="inlineStr">
        <is>
          <t>teljes</t>
        </is>
      </c>
      <c r="E30" t="n">
        <v>2</v>
      </c>
      <c r="F30" s="11">
        <f>VLOOKUP(C30&amp;D30&amp;E30,'Bértábla'!$D$2:$E$13,2,FALSE)</f>
        <v/>
      </c>
    </row>
    <row r="31">
      <c r="A31" t="inlineStr">
        <is>
          <t>Somogyi Jenő</t>
        </is>
      </c>
      <c r="B31" t="inlineStr">
        <is>
          <t>szállítás</t>
        </is>
      </c>
      <c r="C31" t="inlineStr">
        <is>
          <t>fizikai</t>
        </is>
      </c>
      <c r="D31" t="inlineStr">
        <is>
          <t>rész</t>
        </is>
      </c>
      <c r="E31" t="n">
        <v>2</v>
      </c>
      <c r="F31" s="11">
        <f>VLOOKUP(C31&amp;D31&amp;E31,'Bértábla'!$D$2:$E$13,2,FALSE)</f>
        <v/>
      </c>
    </row>
    <row r="32">
      <c r="A32" t="inlineStr">
        <is>
          <t>Szekeres Szabolcs</t>
        </is>
      </c>
      <c r="B32" t="inlineStr">
        <is>
          <t>szállítás</t>
        </is>
      </c>
      <c r="C32" t="inlineStr">
        <is>
          <t>szellemi</t>
        </is>
      </c>
      <c r="D32" t="inlineStr">
        <is>
          <t>teljes</t>
        </is>
      </c>
      <c r="E32" t="n">
        <v>3</v>
      </c>
      <c r="F32" s="11">
        <f>VLOOKUP(C32&amp;D32&amp;E32,'Bértábla'!$D$2:$E$13,2,FALSE)</f>
        <v/>
      </c>
    </row>
    <row r="33">
      <c r="A33" t="inlineStr">
        <is>
          <t>Vida Dóra</t>
        </is>
      </c>
      <c r="B33" t="inlineStr">
        <is>
          <t>raktár</t>
        </is>
      </c>
      <c r="C33" t="inlineStr">
        <is>
          <t>fizikai</t>
        </is>
      </c>
      <c r="D33" t="inlineStr">
        <is>
          <t>teljes</t>
        </is>
      </c>
      <c r="E33" t="n">
        <v>3</v>
      </c>
      <c r="F33" s="11">
        <f>VLOOKUP(C33&amp;D33&amp;E33,'Bértábla'!$D$2:$E$13,2,FALSE)</f>
        <v/>
      </c>
    </row>
    <row r="34">
      <c r="A34" t="inlineStr">
        <is>
          <t>Hajdu Bence</t>
        </is>
      </c>
      <c r="B34" t="inlineStr">
        <is>
          <t>iroda</t>
        </is>
      </c>
      <c r="C34" t="inlineStr">
        <is>
          <t>szellemi</t>
        </is>
      </c>
      <c r="D34" t="inlineStr">
        <is>
          <t>teljes</t>
        </is>
      </c>
      <c r="E34" t="n">
        <v>3</v>
      </c>
      <c r="F34" s="11">
        <f>VLOOKUP(C34&amp;D34&amp;E34,'Bértábla'!$D$2:$E$13,2,FALSE)</f>
        <v/>
      </c>
    </row>
    <row r="35">
      <c r="A35" t="inlineStr">
        <is>
          <t>Halász Ildikó</t>
        </is>
      </c>
      <c r="B35" t="inlineStr">
        <is>
          <t>szállítás</t>
        </is>
      </c>
      <c r="C35" t="inlineStr">
        <is>
          <t>fizikai</t>
        </is>
      </c>
      <c r="D35" t="inlineStr">
        <is>
          <t>rész</t>
        </is>
      </c>
      <c r="E35" t="n">
        <v>1</v>
      </c>
      <c r="F35" s="11">
        <f>VLOOKUP(C35&amp;D35&amp;E35,'Bértábla'!$D$2:$E$13,2,FALSE)</f>
        <v/>
      </c>
    </row>
    <row r="36">
      <c r="A36" t="inlineStr">
        <is>
          <t>Takács Attila</t>
        </is>
      </c>
      <c r="B36" t="inlineStr">
        <is>
          <t>raktár</t>
        </is>
      </c>
      <c r="C36" t="inlineStr">
        <is>
          <t>fizikai</t>
        </is>
      </c>
      <c r="D36" t="inlineStr">
        <is>
          <t>teljes</t>
        </is>
      </c>
      <c r="E36" t="n">
        <v>1</v>
      </c>
      <c r="F36" s="11">
        <f>VLOOKUP(C36&amp;D36&amp;E36,'Bértábla'!$D$2:$E$13,2,FALSE)</f>
        <v/>
      </c>
    </row>
    <row r="37">
      <c r="A37" t="inlineStr">
        <is>
          <t>Bódi Dénes</t>
        </is>
      </c>
      <c r="B37" t="inlineStr">
        <is>
          <t>szállítás</t>
        </is>
      </c>
      <c r="C37" t="inlineStr">
        <is>
          <t>szellemi</t>
        </is>
      </c>
      <c r="D37" t="inlineStr">
        <is>
          <t>rész</t>
        </is>
      </c>
      <c r="E37" t="n">
        <v>3</v>
      </c>
      <c r="F37" s="11">
        <f>VLOOKUP(C37&amp;D37&amp;E37,'Bértábla'!$D$2:$E$13,2,FALSE)</f>
        <v/>
      </c>
    </row>
    <row r="38">
      <c r="A38" t="inlineStr">
        <is>
          <t>Antal Jenő</t>
        </is>
      </c>
      <c r="B38" t="inlineStr">
        <is>
          <t>iroda</t>
        </is>
      </c>
      <c r="C38" t="inlineStr">
        <is>
          <t>fizikai</t>
        </is>
      </c>
      <c r="D38" t="inlineStr">
        <is>
          <t>rész</t>
        </is>
      </c>
      <c r="E38" t="n">
        <v>1</v>
      </c>
      <c r="F38" s="11">
        <f>VLOOKUP(C38&amp;D38&amp;E38,'Bértábla'!$D$2:$E$13,2,FALSE)</f>
        <v/>
      </c>
    </row>
    <row r="39">
      <c r="A39" t="inlineStr">
        <is>
          <t>Ló Eszter</t>
        </is>
      </c>
      <c r="B39" t="inlineStr">
        <is>
          <t>iroda</t>
        </is>
      </c>
      <c r="C39" t="inlineStr">
        <is>
          <t>szellemi</t>
        </is>
      </c>
      <c r="D39" t="inlineStr">
        <is>
          <t>rész</t>
        </is>
      </c>
      <c r="E39" t="n">
        <v>3</v>
      </c>
      <c r="F39" s="11">
        <f>VLOOKUP(C39&amp;D39&amp;E39,'Bértábla'!$D$2:$E$13,2,FALSE)</f>
        <v/>
      </c>
    </row>
    <row r="40">
      <c r="A40" t="inlineStr">
        <is>
          <t>Ló Márton</t>
        </is>
      </c>
      <c r="B40" t="inlineStr">
        <is>
          <t>raktár</t>
        </is>
      </c>
      <c r="C40" t="inlineStr">
        <is>
          <t>szellemi</t>
        </is>
      </c>
      <c r="D40" t="inlineStr">
        <is>
          <t>teljes</t>
        </is>
      </c>
      <c r="E40" t="n">
        <v>2</v>
      </c>
      <c r="F40" s="11">
        <f>VLOOKUP(C40&amp;D40&amp;E40,'Bértábla'!$D$2:$E$13,2,FALSE)</f>
        <v/>
      </c>
    </row>
    <row r="41">
      <c r="A41" t="inlineStr">
        <is>
          <t>Antal Zoltán</t>
        </is>
      </c>
      <c r="B41" t="inlineStr">
        <is>
          <t>iroda</t>
        </is>
      </c>
      <c r="C41" t="inlineStr">
        <is>
          <t>fizikai</t>
        </is>
      </c>
      <c r="D41" t="inlineStr">
        <is>
          <t>teljes</t>
        </is>
      </c>
      <c r="E41" t="n">
        <v>1</v>
      </c>
      <c r="F41" s="11">
        <f>VLOOKUP(C41&amp;D41&amp;E41,'Bértábla'!$D$2:$E$13,2,FALSE)</f>
        <v/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selection activeCell="A1" sqref="A1"/>
    </sheetView>
  </sheetViews>
  <sheetFormatPr baseColWidth="8" defaultRowHeight="15"/>
  <cols>
    <col width="11" customWidth="1" min="1" max="1"/>
    <col width="9" customWidth="1" min="2" max="2"/>
    <col width="8" customWidth="1" min="3" max="3"/>
    <col width="16" customWidth="1" min="4" max="4"/>
    <col width="13" customWidth="1" min="5" max="5"/>
  </cols>
  <sheetData>
    <row r="1">
      <c r="A1" s="6" t="inlineStr">
        <is>
          <t>kategória</t>
        </is>
      </c>
      <c r="B1" s="6" t="inlineStr">
        <is>
          <t>státusz</t>
        </is>
      </c>
      <c r="C1" s="6" t="inlineStr">
        <is>
          <t>szint</t>
        </is>
      </c>
      <c r="D1" s="6" t="inlineStr">
        <is>
          <t>kulcs</t>
        </is>
      </c>
      <c r="E1" s="6" t="inlineStr">
        <is>
          <t>órabér (Ft)</t>
        </is>
      </c>
      <c r="G1" s="4" t="inlineStr">
        <is>
          <t>Feladatok</t>
        </is>
      </c>
    </row>
    <row r="2">
      <c r="A2" t="inlineStr">
        <is>
          <t>fizikai</t>
        </is>
      </c>
      <c r="B2" t="inlineStr">
        <is>
          <t>teljes</t>
        </is>
      </c>
      <c r="C2" t="n">
        <v>1</v>
      </c>
      <c r="D2" s="7">
        <f>A2&amp;B2&amp;C2</f>
        <v/>
      </c>
      <c r="E2" s="12" t="n">
        <v>2450</v>
      </c>
      <c r="G2" t="inlineStr">
        <is>
          <t>A D oszlop az órabér előtt áll, mert az FKERES mindig a tartomány ELSŐ oszlopában keres,</t>
        </is>
      </c>
    </row>
    <row r="3">
      <c r="A3" t="inlineStr">
        <is>
          <t>fizikai</t>
        </is>
      </c>
      <c r="B3" t="inlineStr">
        <is>
          <t>teljes</t>
        </is>
      </c>
      <c r="C3" t="n">
        <v>2</v>
      </c>
      <c r="D3" s="7">
        <f>A3&amp;B3&amp;C3</f>
        <v/>
      </c>
      <c r="E3" s="12" t="n">
        <v>2800</v>
      </c>
      <c r="G3" t="inlineStr">
        <is>
          <t>és a tőle jobbra lévő oszlopokból ad vissza értéket.</t>
        </is>
      </c>
    </row>
    <row r="4">
      <c r="A4" t="inlineStr">
        <is>
          <t>fizikai</t>
        </is>
      </c>
      <c r="B4" t="inlineStr">
        <is>
          <t>teljes</t>
        </is>
      </c>
      <c r="C4" t="n">
        <v>3</v>
      </c>
      <c r="D4" s="7">
        <f>A4&amp;B4&amp;C4</f>
        <v/>
      </c>
      <c r="E4" s="12" t="n">
        <v>3150</v>
      </c>
      <c r="G4" t="inlineStr">
        <is>
          <t>Írd a D2-be: =A2&amp;B2&amp;C2, és másold le.</t>
        </is>
      </c>
    </row>
    <row r="5">
      <c r="A5" t="inlineStr">
        <is>
          <t>fizikai</t>
        </is>
      </c>
      <c r="B5" t="inlineStr">
        <is>
          <t>rész</t>
        </is>
      </c>
      <c r="C5" t="n">
        <v>1</v>
      </c>
      <c r="D5" s="7">
        <f>A5&amp;B5&amp;C5</f>
        <v/>
      </c>
      <c r="E5" s="12" t="n">
        <v>2300</v>
      </c>
    </row>
    <row r="6">
      <c r="A6" t="inlineStr">
        <is>
          <t>fizikai</t>
        </is>
      </c>
      <c r="B6" t="inlineStr">
        <is>
          <t>rész</t>
        </is>
      </c>
      <c r="C6" t="n">
        <v>2</v>
      </c>
      <c r="D6" s="7">
        <f>A6&amp;B6&amp;C6</f>
        <v/>
      </c>
      <c r="E6" s="12" t="n">
        <v>2650</v>
      </c>
      <c r="G6" s="9" t="inlineStr">
        <is>
          <t>Megoldás (képletek magyar Excelben):</t>
        </is>
      </c>
    </row>
    <row r="7">
      <c r="A7" t="inlineStr">
        <is>
          <t>fizikai</t>
        </is>
      </c>
      <c r="B7" t="inlineStr">
        <is>
          <t>rész</t>
        </is>
      </c>
      <c r="C7" t="n">
        <v>3</v>
      </c>
      <c r="D7" s="7">
        <f>A7&amp;B7&amp;C7</f>
        <v/>
      </c>
      <c r="E7" s="12" t="n">
        <v>3000</v>
      </c>
      <c r="G7" s="10" t="inlineStr">
        <is>
          <t>D2:  =A2&amp;B2&amp;C2</t>
        </is>
      </c>
    </row>
    <row r="8">
      <c r="A8" t="inlineStr">
        <is>
          <t>szellemi</t>
        </is>
      </c>
      <c r="B8" t="inlineStr">
        <is>
          <t>teljes</t>
        </is>
      </c>
      <c r="C8" t="n">
        <v>1</v>
      </c>
      <c r="D8" s="7">
        <f>A8&amp;B8&amp;C8</f>
        <v/>
      </c>
      <c r="E8" s="12" t="n">
        <v>2950</v>
      </c>
    </row>
    <row r="9">
      <c r="A9" t="inlineStr">
        <is>
          <t>szellemi</t>
        </is>
      </c>
      <c r="B9" t="inlineStr">
        <is>
          <t>teljes</t>
        </is>
      </c>
      <c r="C9" t="n">
        <v>2</v>
      </c>
      <c r="D9" s="7">
        <f>A9&amp;B9&amp;C9</f>
        <v/>
      </c>
      <c r="E9" s="12" t="n">
        <v>3300</v>
      </c>
    </row>
    <row r="10">
      <c r="A10" t="inlineStr">
        <is>
          <t>szellemi</t>
        </is>
      </c>
      <c r="B10" t="inlineStr">
        <is>
          <t>teljes</t>
        </is>
      </c>
      <c r="C10" t="n">
        <v>3</v>
      </c>
      <c r="D10" s="7">
        <f>A10&amp;B10&amp;C10</f>
        <v/>
      </c>
      <c r="E10" s="12" t="n">
        <v>3650</v>
      </c>
    </row>
    <row r="11">
      <c r="A11" t="inlineStr">
        <is>
          <t>szellemi</t>
        </is>
      </c>
      <c r="B11" t="inlineStr">
        <is>
          <t>rész</t>
        </is>
      </c>
      <c r="C11" t="n">
        <v>1</v>
      </c>
      <c r="D11" s="7">
        <f>A11&amp;B11&amp;C11</f>
        <v/>
      </c>
      <c r="E11" s="12" t="n">
        <v>2800</v>
      </c>
    </row>
    <row r="12">
      <c r="A12" t="inlineStr">
        <is>
          <t>szellemi</t>
        </is>
      </c>
      <c r="B12" t="inlineStr">
        <is>
          <t>rész</t>
        </is>
      </c>
      <c r="C12" t="n">
        <v>2</v>
      </c>
      <c r="D12" s="7">
        <f>A12&amp;B12&amp;C12</f>
        <v/>
      </c>
      <c r="E12" s="12" t="n">
        <v>3150</v>
      </c>
    </row>
    <row r="13">
      <c r="A13" t="inlineStr">
        <is>
          <t>szellemi</t>
        </is>
      </c>
      <c r="B13" t="inlineStr">
        <is>
          <t>rész</t>
        </is>
      </c>
      <c r="C13" t="n">
        <v>3</v>
      </c>
      <c r="D13" s="7">
        <f>A13&amp;B13&amp;C13</f>
        <v/>
      </c>
      <c r="E13" s="12" t="n">
        <v>3500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S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2" customWidth="1" min="2" max="2"/>
    <col width="22" customWidth="1" min="3" max="3"/>
    <col width="9" customWidth="1" min="4" max="4"/>
    <col width="14" customWidth="1" min="6" max="6"/>
    <col width="11" customWidth="1" min="7" max="7"/>
    <col width="15" customWidth="1" min="8" max="8"/>
    <col width="12" customWidth="1" min="9" max="9"/>
    <col width="13" customWidth="1" min="10" max="10"/>
    <col width="16" customWidth="1" min="11" max="11"/>
    <col width="12" customWidth="1" min="12" max="12"/>
    <col width="11" customWidth="1" min="13" max="13"/>
    <col width="14" customWidth="1" min="14" max="14"/>
    <col width="20" customWidth="1" min="15" max="15"/>
    <col width="13" customWidth="1" min="16" max="16"/>
    <col width="15" customWidth="1" min="17" max="17"/>
    <col width="17" customWidth="1" min="18" max="18"/>
    <col width="10" customWidth="1" min="19" max="19"/>
  </cols>
  <sheetData>
    <row r="1">
      <c r="A1" s="6" t="inlineStr">
        <is>
          <t>nap</t>
        </is>
      </c>
      <c r="B1" s="6" t="inlineStr">
        <is>
          <t>átlagsebesség (km/h)</t>
        </is>
      </c>
      <c r="C1" s="6" t="inlineStr">
        <is>
          <t>szélmozgás</t>
        </is>
      </c>
      <c r="D1" s="6" t="inlineStr">
        <is>
          <t>fokozat</t>
        </is>
      </c>
      <c r="F1" s="8" t="inlineStr">
        <is>
          <t>Segédtábla (Beaufort-skála)</t>
        </is>
      </c>
    </row>
    <row r="2">
      <c r="A2" s="13" t="n">
        <v>46082</v>
      </c>
      <c r="B2" t="n">
        <v>2</v>
      </c>
      <c r="C2" s="7">
        <f>HLOOKUP(B2,$G$2:$S$4,2,TRUE)</f>
        <v/>
      </c>
      <c r="D2" s="7">
        <f>_xlfn.XLOOKUP(B2,$G$2:$S$2,$G$4:$S$4,"",-1)</f>
        <v/>
      </c>
      <c r="F2" s="6" t="inlineStr">
        <is>
          <t>km/h-tól</t>
        </is>
      </c>
      <c r="G2" t="n">
        <v>0</v>
      </c>
      <c r="H2" t="n">
        <v>1</v>
      </c>
      <c r="I2" t="n">
        <v>6</v>
      </c>
      <c r="J2" t="n">
        <v>12</v>
      </c>
      <c r="K2" t="n">
        <v>20</v>
      </c>
      <c r="L2" t="n">
        <v>29</v>
      </c>
      <c r="M2" t="n">
        <v>39</v>
      </c>
      <c r="N2" t="n">
        <v>50</v>
      </c>
      <c r="O2" t="n">
        <v>62</v>
      </c>
      <c r="P2" t="n">
        <v>75</v>
      </c>
      <c r="Q2" t="n">
        <v>89</v>
      </c>
      <c r="R2" t="n">
        <v>103</v>
      </c>
      <c r="S2" t="n">
        <v>118</v>
      </c>
    </row>
    <row r="3">
      <c r="A3" s="13" t="n">
        <v>46083</v>
      </c>
      <c r="B3" t="n">
        <v>118</v>
      </c>
      <c r="C3" s="7">
        <f>HLOOKUP(B3,$G$2:$S$4,2,TRUE)</f>
        <v/>
      </c>
      <c r="D3" s="7">
        <f>_xlfn.XLOOKUP(B3,$G$2:$S$2,$G$4:$S$4,"",-1)</f>
        <v/>
      </c>
      <c r="F3" s="6" t="inlineStr">
        <is>
          <t>megnevezés</t>
        </is>
      </c>
      <c r="G3" t="inlineStr">
        <is>
          <t>szélcsend</t>
        </is>
      </c>
      <c r="H3" t="inlineStr">
        <is>
          <t>gyenge szellő</t>
        </is>
      </c>
      <c r="I3" t="inlineStr">
        <is>
          <t>enyhe szél</t>
        </is>
      </c>
      <c r="J3" t="inlineStr">
        <is>
          <t>gyenge szél</t>
        </is>
      </c>
      <c r="K3" t="inlineStr">
        <is>
          <t>mérsékelt szél</t>
        </is>
      </c>
      <c r="L3" t="inlineStr">
        <is>
          <t>élénk szél</t>
        </is>
      </c>
      <c r="M3" t="inlineStr">
        <is>
          <t>erős szél</t>
        </is>
      </c>
      <c r="N3" t="inlineStr">
        <is>
          <t>viharos szél</t>
        </is>
      </c>
      <c r="O3" t="inlineStr">
        <is>
          <t>élénk viharos szél</t>
        </is>
      </c>
      <c r="P3" t="inlineStr">
        <is>
          <t>heves vihar</t>
        </is>
      </c>
      <c r="Q3" t="inlineStr">
        <is>
          <t>dühöngő vihar</t>
        </is>
      </c>
      <c r="R3" t="inlineStr">
        <is>
          <t>heves szélvihar</t>
        </is>
      </c>
      <c r="S3" t="inlineStr">
        <is>
          <t>orkán</t>
        </is>
      </c>
    </row>
    <row r="4">
      <c r="A4" s="13" t="n">
        <v>46084</v>
      </c>
      <c r="B4" t="n">
        <v>80</v>
      </c>
      <c r="C4" s="7">
        <f>HLOOKUP(B4,$G$2:$S$4,2,TRUE)</f>
        <v/>
      </c>
      <c r="D4" s="7">
        <f>_xlfn.XLOOKUP(B4,$G$2:$S$2,$G$4:$S$4,"",-1)</f>
        <v/>
      </c>
      <c r="F4" s="6" t="inlineStr">
        <is>
          <t>fokozat</t>
        </is>
      </c>
      <c r="G4" t="n">
        <v>0</v>
      </c>
      <c r="H4" t="n">
        <v>1</v>
      </c>
      <c r="I4" t="n">
        <v>2</v>
      </c>
      <c r="J4" t="n">
        <v>3</v>
      </c>
      <c r="K4" t="n">
        <v>4</v>
      </c>
      <c r="L4" t="n">
        <v>5</v>
      </c>
      <c r="M4" t="n">
        <v>6</v>
      </c>
      <c r="N4" t="n">
        <v>7</v>
      </c>
      <c r="O4" t="n">
        <v>8</v>
      </c>
      <c r="P4" t="n">
        <v>9</v>
      </c>
      <c r="Q4" t="n">
        <v>10</v>
      </c>
      <c r="R4" t="n">
        <v>11</v>
      </c>
      <c r="S4" t="n">
        <v>12</v>
      </c>
    </row>
    <row r="5">
      <c r="A5" s="13" t="n">
        <v>46085</v>
      </c>
      <c r="B5" t="n">
        <v>67</v>
      </c>
      <c r="C5" s="7">
        <f>HLOOKUP(B5,$G$2:$S$4,2,TRUE)</f>
        <v/>
      </c>
      <c r="D5" s="7">
        <f>_xlfn.XLOOKUP(B5,$G$2:$S$2,$G$4:$S$4,"",-1)</f>
        <v/>
      </c>
    </row>
    <row r="6">
      <c r="A6" s="13" t="n">
        <v>46086</v>
      </c>
      <c r="B6" t="n">
        <v>37</v>
      </c>
      <c r="C6" s="7">
        <f>HLOOKUP(B6,$G$2:$S$4,2,TRUE)</f>
        <v/>
      </c>
      <c r="D6" s="7">
        <f>_xlfn.XLOOKUP(B6,$G$2:$S$2,$G$4:$S$4,"",-1)</f>
        <v/>
      </c>
    </row>
    <row r="7">
      <c r="A7" s="13" t="n">
        <v>46087</v>
      </c>
      <c r="B7" t="n">
        <v>7</v>
      </c>
      <c r="C7" s="7">
        <f>HLOOKUP(B7,$G$2:$S$4,2,TRUE)</f>
        <v/>
      </c>
      <c r="D7" s="7">
        <f>_xlfn.XLOOKUP(B7,$G$2:$S$2,$G$4:$S$4,"",-1)</f>
        <v/>
      </c>
      <c r="F7" s="4" t="inlineStr">
        <is>
          <t>Feladatok</t>
        </is>
      </c>
    </row>
    <row r="8">
      <c r="A8" s="13" t="n">
        <v>46088</v>
      </c>
      <c r="B8" t="n">
        <v>20</v>
      </c>
      <c r="C8" s="7">
        <f>HLOOKUP(B8,$G$2:$S$4,2,TRUE)</f>
        <v/>
      </c>
      <c r="D8" s="7">
        <f>_xlfn.XLOOKUP(B8,$G$2:$S$2,$G$4:$S$4,"",-1)</f>
        <v/>
      </c>
      <c r="F8" t="inlineStr">
        <is>
          <t>Írasd ki az átlagsebesség alapján a szélmozgás nevét és fokozatát!</t>
        </is>
      </c>
    </row>
    <row r="9">
      <c r="A9" s="13" t="n">
        <v>46089</v>
      </c>
      <c r="B9" t="n">
        <v>81</v>
      </c>
      <c r="C9" s="7">
        <f>HLOOKUP(B9,$G$2:$S$4,2,TRUE)</f>
        <v/>
      </c>
      <c r="D9" s="7">
        <f>_xlfn.XLOOKUP(B9,$G$2:$S$2,$G$4:$S$4,"",-1)</f>
        <v/>
      </c>
      <c r="F9" t="inlineStr">
        <is>
          <t>1. C oszlop: a segédtábla vízszintes elrendezésű, ezért a VKERES (HLOOKUP) kell, közelítő egyezéssel.</t>
        </is>
      </c>
    </row>
    <row r="10">
      <c r="A10" s="13" t="n">
        <v>46090</v>
      </c>
      <c r="B10" t="n">
        <v>42</v>
      </c>
      <c r="C10" s="7">
        <f>HLOOKUP(B10,$G$2:$S$4,2,TRUE)</f>
        <v/>
      </c>
      <c r="D10" s="7">
        <f>_xlfn.XLOOKUP(B10,$G$2:$S$2,$G$4:$S$4,"",-1)</f>
        <v/>
      </c>
      <c r="F10" t="inlineStr">
        <is>
          <t xml:space="preserve">   A harmadik argumentum itt sorszám: a megnevezés a tartomány 2. sora.</t>
        </is>
      </c>
    </row>
    <row r="11">
      <c r="A11" s="13" t="n">
        <v>46091</v>
      </c>
      <c r="B11" t="n">
        <v>32</v>
      </c>
      <c r="C11" s="7">
        <f>HLOOKUP(B11,$G$2:$S$4,2,TRUE)</f>
        <v/>
      </c>
      <c r="D11" s="7">
        <f>_xlfn.XLOOKUP(B11,$G$2:$S$2,$G$4:$S$4,"",-1)</f>
        <v/>
      </c>
      <c r="F11" t="inlineStr">
        <is>
          <t>2. D oszlop: a fokozat XKERES (XLOOKUP) függvénnyel: keresési tömb a G2:S2, visszaadott tömb a G4:S4.</t>
        </is>
      </c>
    </row>
    <row r="12">
      <c r="A12" s="13" t="n">
        <v>46092</v>
      </c>
      <c r="B12" t="n">
        <v>21</v>
      </c>
      <c r="C12" s="7">
        <f>HLOOKUP(B12,$G$2:$S$4,2,TRUE)</f>
        <v/>
      </c>
      <c r="D12" s="7">
        <f>_xlfn.XLOOKUP(B12,$G$2:$S$2,$G$4:$S$4,"",-1)</f>
        <v/>
      </c>
      <c r="F12" t="inlineStr">
        <is>
          <t xml:space="preserve">   Az egyezési mód -1: pontos egyezés, vagy ha nincs, a következő kisebb érték.</t>
        </is>
      </c>
    </row>
    <row r="13">
      <c r="A13" s="13" t="n">
        <v>46093</v>
      </c>
      <c r="B13" t="n">
        <v>24</v>
      </c>
      <c r="C13" s="7">
        <f>HLOOKUP(B13,$G$2:$S$4,2,TRUE)</f>
        <v/>
      </c>
      <c r="D13" s="7">
        <f>_xlfn.XLOOKUP(B13,$G$2:$S$2,$G$4:$S$4,"",-1)</f>
        <v/>
      </c>
      <c r="F13" t="inlineStr">
        <is>
          <t xml:space="preserve">   (Az XKERES a Microsoft 365-ben és az Excel 2021-től érhető el.)</t>
        </is>
      </c>
    </row>
    <row r="14">
      <c r="A14" s="13" t="n">
        <v>46094</v>
      </c>
      <c r="B14" t="n">
        <v>105</v>
      </c>
      <c r="C14" s="7">
        <f>HLOOKUP(B14,$G$2:$S$4,2,TRUE)</f>
        <v/>
      </c>
      <c r="D14" s="7">
        <f>_xlfn.XLOOKUP(B14,$G$2:$S$2,$G$4:$S$4,"",-1)</f>
        <v/>
      </c>
    </row>
    <row r="15">
      <c r="A15" s="13" t="n">
        <v>46095</v>
      </c>
      <c r="B15" t="n">
        <v>48</v>
      </c>
      <c r="C15" s="7">
        <f>HLOOKUP(B15,$G$2:$S$4,2,TRUE)</f>
        <v/>
      </c>
      <c r="D15" s="7">
        <f>_xlfn.XLOOKUP(B15,$G$2:$S$2,$G$4:$S$4,"",-1)</f>
        <v/>
      </c>
      <c r="F15" s="9" t="inlineStr">
        <is>
          <t>Megoldás (képletek magyar Excelben):</t>
        </is>
      </c>
    </row>
    <row r="16">
      <c r="A16" s="13" t="n">
        <v>46096</v>
      </c>
      <c r="B16" t="n">
        <v>12</v>
      </c>
      <c r="C16" s="7">
        <f>HLOOKUP(B16,$G$2:$S$4,2,TRUE)</f>
        <v/>
      </c>
      <c r="D16" s="7">
        <f>_xlfn.XLOOKUP(B16,$G$2:$S$2,$G$4:$S$4,"",-1)</f>
        <v/>
      </c>
      <c r="F16" s="10" t="inlineStr">
        <is>
          <t>C2:  =VKERES(B2;$G$2:$S$4;2;IGAZ)</t>
        </is>
      </c>
    </row>
    <row r="17">
      <c r="A17" s="13" t="n">
        <v>46097</v>
      </c>
      <c r="B17" t="n">
        <v>8</v>
      </c>
      <c r="C17" s="7">
        <f>HLOOKUP(B17,$G$2:$S$4,2,TRUE)</f>
        <v/>
      </c>
      <c r="D17" s="7">
        <f>_xlfn.XLOOKUP(B17,$G$2:$S$2,$G$4:$S$4,"",-1)</f>
        <v/>
      </c>
      <c r="F17" s="10" t="inlineStr">
        <is>
          <t>D2:  =XKERES(B2;$G$2:$S$2;$G$4:$S$4;"";-1)</t>
        </is>
      </c>
    </row>
    <row r="18">
      <c r="A18" s="13" t="n">
        <v>46098</v>
      </c>
      <c r="B18" t="n">
        <v>37</v>
      </c>
      <c r="C18" s="7">
        <f>HLOOKUP(B18,$G$2:$S$4,2,TRUE)</f>
        <v/>
      </c>
      <c r="D18" s="7">
        <f>_xlfn.XLOOKUP(B18,$G$2:$S$2,$G$4:$S$4,"",-1)</f>
        <v/>
      </c>
    </row>
    <row r="19">
      <c r="A19" s="13" t="n">
        <v>46099</v>
      </c>
      <c r="B19" t="n">
        <v>22</v>
      </c>
      <c r="C19" s="7">
        <f>HLOOKUP(B19,$G$2:$S$4,2,TRUE)</f>
        <v/>
      </c>
      <c r="D19" s="7">
        <f>_xlfn.XLOOKUP(B19,$G$2:$S$2,$G$4:$S$4,"",-1)</f>
        <v/>
      </c>
    </row>
    <row r="20">
      <c r="A20" s="13" t="n">
        <v>46100</v>
      </c>
      <c r="B20" t="n">
        <v>39</v>
      </c>
      <c r="C20" s="7">
        <f>HLOOKUP(B20,$G$2:$S$4,2,TRUE)</f>
        <v/>
      </c>
      <c r="D20" s="7">
        <f>_xlfn.XLOOKUP(B20,$G$2:$S$2,$G$4:$S$4,"",-1)</f>
        <v/>
      </c>
    </row>
    <row r="21">
      <c r="A21" s="13" t="n">
        <v>46101</v>
      </c>
      <c r="B21" t="n">
        <v>14</v>
      </c>
      <c r="C21" s="7">
        <f>HLOOKUP(B21,$G$2:$S$4,2,TRUE)</f>
        <v/>
      </c>
      <c r="D21" s="7">
        <f>_xlfn.XLOOKUP(B21,$G$2:$S$2,$G$4:$S$4,"",-1)</f>
        <v/>
      </c>
    </row>
    <row r="22">
      <c r="A22" s="13" t="n">
        <v>46102</v>
      </c>
      <c r="B22" t="n">
        <v>39</v>
      </c>
      <c r="C22" s="7">
        <f>HLOOKUP(B22,$G$2:$S$4,2,TRUE)</f>
        <v/>
      </c>
      <c r="D22" s="7">
        <f>_xlfn.XLOOKUP(B22,$G$2:$S$2,$G$4:$S$4,"",-1)</f>
        <v/>
      </c>
    </row>
    <row r="23">
      <c r="A23" s="13" t="n">
        <v>46103</v>
      </c>
      <c r="B23" t="n">
        <v>52</v>
      </c>
      <c r="C23" s="7">
        <f>HLOOKUP(B23,$G$2:$S$4,2,TRUE)</f>
        <v/>
      </c>
      <c r="D23" s="7">
        <f>_xlfn.XLOOKUP(B23,$G$2:$S$2,$G$4:$S$4,"",-1)</f>
        <v/>
      </c>
    </row>
    <row r="24">
      <c r="A24" s="13" t="n">
        <v>46104</v>
      </c>
      <c r="B24" t="n">
        <v>112</v>
      </c>
      <c r="C24" s="7">
        <f>HLOOKUP(B24,$G$2:$S$4,2,TRUE)</f>
        <v/>
      </c>
      <c r="D24" s="7">
        <f>_xlfn.XLOOKUP(B24,$G$2:$S$2,$G$4:$S$4,"",-1)</f>
        <v/>
      </c>
    </row>
    <row r="25">
      <c r="A25" s="13" t="n">
        <v>46105</v>
      </c>
      <c r="B25" t="n">
        <v>19</v>
      </c>
      <c r="C25" s="7">
        <f>HLOOKUP(B25,$G$2:$S$4,2,TRUE)</f>
        <v/>
      </c>
      <c r="D25" s="7">
        <f>_xlfn.XLOOKUP(B25,$G$2:$S$2,$G$4:$S$4,"",-1)</f>
        <v/>
      </c>
    </row>
    <row r="26">
      <c r="A26" s="13" t="n">
        <v>46106</v>
      </c>
      <c r="B26" t="n">
        <v>18</v>
      </c>
      <c r="C26" s="7">
        <f>HLOOKUP(B26,$G$2:$S$4,2,TRUE)</f>
        <v/>
      </c>
      <c r="D26" s="7">
        <f>_xlfn.XLOOKUP(B26,$G$2:$S$2,$G$4:$S$4,"",-1)</f>
        <v/>
      </c>
    </row>
    <row r="27">
      <c r="A27" s="13" t="n">
        <v>46107</v>
      </c>
      <c r="B27" t="n">
        <v>15</v>
      </c>
      <c r="C27" s="7">
        <f>HLOOKUP(B27,$G$2:$S$4,2,TRUE)</f>
        <v/>
      </c>
      <c r="D27" s="7">
        <f>_xlfn.XLOOKUP(B27,$G$2:$S$2,$G$4:$S$4,"",-1)</f>
        <v/>
      </c>
    </row>
    <row r="28">
      <c r="A28" s="13" t="n">
        <v>46108</v>
      </c>
      <c r="B28" t="n">
        <v>6</v>
      </c>
      <c r="C28" s="7">
        <f>HLOOKUP(B28,$G$2:$S$4,2,TRUE)</f>
        <v/>
      </c>
      <c r="D28" s="7">
        <f>_xlfn.XLOOKUP(B28,$G$2:$S$2,$G$4:$S$4,"",-1)</f>
        <v/>
      </c>
    </row>
    <row r="29">
      <c r="A29" s="13" t="n">
        <v>46109</v>
      </c>
      <c r="B29" t="n">
        <v>10</v>
      </c>
      <c r="C29" s="7">
        <f>HLOOKUP(B29,$G$2:$S$4,2,TRUE)</f>
        <v/>
      </c>
      <c r="D29" s="7">
        <f>_xlfn.XLOOKUP(B29,$G$2:$S$2,$G$4:$S$4,"",-1)</f>
        <v/>
      </c>
    </row>
    <row r="30">
      <c r="A30" s="13" t="n">
        <v>46110</v>
      </c>
      <c r="B30" t="n">
        <v>25</v>
      </c>
      <c r="C30" s="7">
        <f>HLOOKUP(B30,$G$2:$S$4,2,TRUE)</f>
        <v/>
      </c>
      <c r="D30" s="7">
        <f>_xlfn.XLOOKUP(B30,$G$2:$S$2,$G$4:$S$4,"",-1)</f>
        <v/>
      </c>
    </row>
    <row r="31">
      <c r="A31" s="13" t="n">
        <v>46111</v>
      </c>
      <c r="B31" t="n">
        <v>36</v>
      </c>
      <c r="C31" s="7">
        <f>HLOOKUP(B31,$G$2:$S$4,2,TRUE)</f>
        <v/>
      </c>
      <c r="D31" s="7">
        <f>_xlfn.XLOOKUP(B31,$G$2:$S$2,$G$4:$S$4,"",-1)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2026-10-15T16:21:48Z</dcterms:created>
  <dcterms:modified xmlns:dcterms="http://purl.org/dc/terms/" xmlns:xsi="http://www.w3.org/2001/XMLSchema-instance" xsi:type="dcterms:W3CDTF">2026-10-15T16:21:48Z</dcterms:modified>
</cp:coreProperties>
</file>