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Határidők" sheetId="2" state="visible" r:id="rId2"/>
    <sheet xmlns:r="http://schemas.openxmlformats.org/officeDocument/2006/relationships" name="Szavatosság" sheetId="3" state="visible" r:id="rId3"/>
    <sheet xmlns:r="http://schemas.openxmlformats.org/officeDocument/2006/relationships" name="Életkor" sheetId="4" state="visible" r:id="rId4"/>
    <sheet xmlns:r="http://schemas.openxmlformats.org/officeDocument/2006/relationships" name="Munkaidő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.mm.dd"/>
    <numFmt numFmtId="166" formatCode="hh:mm"/>
    <numFmt numFmtId="167" formatCode="[h]:mm"/>
  </numFmts>
  <fonts count="5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i val="1"/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5" fontId="0" fillId="3" borderId="0" pivotButton="0" quotePrefix="0" xfId="0"/>
    <xf numFmtId="1" fontId="0" fillId="3" borderId="0" pivotButton="0" quotePrefix="0" xfId="0"/>
    <xf numFmtId="3" fontId="0" fillId="3" borderId="0" pivotButton="0" quotePrefix="0" xfId="0"/>
    <xf numFmtId="3" fontId="0" fillId="0" borderId="0" pivotButton="0" quotePrefix="0" xfId="0"/>
    <xf numFmtId="166" fontId="0" fillId="0" borderId="0" pivotButton="0" quotePrefix="0" xfId="0"/>
    <xf numFmtId="167" fontId="0" fillId="3" borderId="0" pivotButton="0" quotePrefix="0" xfId="0"/>
    <xf numFmtId="2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Dátum és idő: gyakorló feladatok</t>
        </is>
      </c>
    </row>
    <row r="3" ht="48" customHeight="1">
      <c r="B3" s="2" t="inlineStr">
        <is>
          <t>Dátum mint sorszám, számolás dátumokkal és a MA függvénnyel, munkaidő számítása, dátumfüggvények (ÉV, HÓNAP, HÉT.NAPJA, DÁTUM).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Határidők: Projektek befejezési dátuma, a dátum sorszáma és a következő hónap első napja.</t>
        </is>
      </c>
    </row>
    <row r="9">
      <c r="B9" t="inlineStr">
        <is>
          <t>2. Szavatosság: Hány nap van még hátra a szavatosság lejártáig? Az eredmény napról napra változzon (MA).</t>
        </is>
      </c>
    </row>
    <row r="10">
      <c r="B10" t="inlineStr">
        <is>
          <t>3. Életkor: Életkor napokban, születési év és hónap, a hét napja és az idén betöltött életkor.</t>
        </is>
      </c>
    </row>
    <row r="11">
      <c r="B11" t="inlineStr">
        <is>
          <t>4. Munkaidő: Napi ledolgozott idő, átváltás órára és napi bér; heti összesítés [ó]:pp formátummal.</t>
        </is>
      </c>
    </row>
    <row r="13">
      <c r="B13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7" customWidth="1" min="3" max="3"/>
    <col width="11" customWidth="1" min="4" max="4"/>
    <col width="9" customWidth="1" min="5" max="5"/>
    <col width="27" customWidth="1" min="6" max="6"/>
    <col width="21" customWidth="1" min="7" max="7"/>
  </cols>
  <sheetData>
    <row r="1">
      <c r="A1" s="5" t="inlineStr">
        <is>
          <t>projekt</t>
        </is>
      </c>
      <c r="B1" s="5" t="inlineStr">
        <is>
          <t>kezdés</t>
        </is>
      </c>
      <c r="C1" s="5" t="inlineStr">
        <is>
          <t>időtartam (nap)</t>
        </is>
      </c>
      <c r="D1" s="5" t="inlineStr">
        <is>
          <t>befejezés</t>
        </is>
      </c>
      <c r="E1" s="5" t="inlineStr">
        <is>
          <t>sorszám</t>
        </is>
      </c>
      <c r="F1" s="5" t="inlineStr">
        <is>
          <t>befejezés napja (1=hétfő)</t>
        </is>
      </c>
      <c r="G1" s="5" t="inlineStr">
        <is>
          <t>köv. hónap 1. napja</t>
        </is>
      </c>
      <c r="I1" s="3" t="inlineStr">
        <is>
          <t>Feladatok</t>
        </is>
      </c>
    </row>
    <row r="2">
      <c r="A2" t="inlineStr">
        <is>
          <t>Raktárbővítés</t>
        </is>
      </c>
      <c r="B2" s="6" t="n">
        <v>46106</v>
      </c>
      <c r="C2" t="n">
        <v>21</v>
      </c>
      <c r="D2" s="7" t="n"/>
      <c r="E2" s="8" t="n"/>
      <c r="F2" s="8" t="n"/>
      <c r="G2" s="7" t="n"/>
      <c r="I2" t="inlineStr">
        <is>
          <t>1. D oszlop: a befejezés dátuma (kezdés + időtartam).</t>
        </is>
      </c>
    </row>
    <row r="3">
      <c r="A3" t="inlineStr">
        <is>
          <t>Webshop</t>
        </is>
      </c>
      <c r="B3" s="6" t="n">
        <v>46215</v>
      </c>
      <c r="C3" t="n">
        <v>50</v>
      </c>
      <c r="D3" s="7" t="n"/>
      <c r="E3" s="8" t="n"/>
      <c r="F3" s="8" t="n"/>
      <c r="G3" s="7" t="n"/>
      <c r="I3" t="inlineStr">
        <is>
          <t>2. E oszlop: a befejezés dátuma sorszámként. Hivatkozz a D cellára, és állíts be Általános</t>
        </is>
      </c>
    </row>
    <row r="4">
      <c r="A4" t="inlineStr">
        <is>
          <t>Leltár</t>
        </is>
      </c>
      <c r="B4" s="6" t="n">
        <v>46172</v>
      </c>
      <c r="C4" t="n">
        <v>57</v>
      </c>
      <c r="D4" s="7" t="n"/>
      <c r="E4" s="8" t="n"/>
      <c r="F4" s="8" t="n"/>
      <c r="G4" s="7" t="n"/>
      <c r="I4" t="inlineStr">
        <is>
          <t xml:space="preserve">   vagy szám formátumot: így látod, hogy az Excel a dátumot napok sorszámaként tárolja.</t>
        </is>
      </c>
    </row>
    <row r="5">
      <c r="A5" t="inlineStr">
        <is>
          <t>Költözés</t>
        </is>
      </c>
      <c r="B5" s="6" t="n">
        <v>46028</v>
      </c>
      <c r="C5" t="n">
        <v>85</v>
      </c>
      <c r="D5" s="7" t="n"/>
      <c r="E5" s="8" t="n"/>
      <c r="F5" s="8" t="n"/>
      <c r="G5" s="7" t="n"/>
      <c r="I5" t="inlineStr">
        <is>
          <t>3. F oszlop: a befejezés a hét hányadik napjára esik? HÉT.NAPJA (WEEKDAY), 2-es típus: hétfő = 1.</t>
        </is>
      </c>
    </row>
    <row r="6">
      <c r="A6" t="inlineStr">
        <is>
          <t>Arculat</t>
        </is>
      </c>
      <c r="B6" s="6" t="n">
        <v>46179</v>
      </c>
      <c r="C6" t="n">
        <v>8</v>
      </c>
      <c r="D6" s="7" t="n"/>
      <c r="E6" s="8" t="n"/>
      <c r="F6" s="8" t="n"/>
      <c r="G6" s="7" t="n"/>
      <c r="I6" t="inlineStr">
        <is>
          <t>4. G oszlop: a befejezést követő hónap első napja: DÁTUM (DATE) az ÉV és a HÓNAP függvénnyel.</t>
        </is>
      </c>
    </row>
    <row r="7">
      <c r="A7" t="inlineStr">
        <is>
          <t>Képzés</t>
        </is>
      </c>
      <c r="B7" s="6" t="n">
        <v>46172</v>
      </c>
      <c r="C7" t="n">
        <v>87</v>
      </c>
      <c r="D7" s="7" t="n"/>
      <c r="E7" s="8" t="n"/>
      <c r="F7" s="8" t="n"/>
      <c r="G7" s="7" t="n"/>
      <c r="I7" t="inlineStr">
        <is>
          <t xml:space="preserve">   (A 13. hónapot az Excel a következő év januárjaként kezeli.)</t>
        </is>
      </c>
    </row>
    <row r="8">
      <c r="A8" t="inlineStr">
        <is>
          <t>Pályázat</t>
        </is>
      </c>
      <c r="B8" s="6" t="n">
        <v>46076</v>
      </c>
      <c r="C8" t="n">
        <v>70</v>
      </c>
      <c r="D8" s="7" t="n"/>
      <c r="E8" s="8" t="n"/>
      <c r="F8" s="8" t="n"/>
      <c r="G8" s="7" t="n"/>
    </row>
    <row r="9">
      <c r="A9" t="inlineStr">
        <is>
          <t>Szoftvercsere</t>
        </is>
      </c>
      <c r="B9" s="6" t="n">
        <v>46215</v>
      </c>
      <c r="C9" t="n">
        <v>13</v>
      </c>
      <c r="D9" s="7" t="n"/>
      <c r="E9" s="8" t="n"/>
      <c r="F9" s="8" t="n"/>
      <c r="G9" s="7" t="n"/>
    </row>
    <row r="10">
      <c r="A10" t="inlineStr">
        <is>
          <t>Felújítás</t>
        </is>
      </c>
      <c r="B10" s="6" t="n">
        <v>46263</v>
      </c>
      <c r="C10" t="n">
        <v>77</v>
      </c>
      <c r="D10" s="7" t="n"/>
      <c r="E10" s="8" t="n"/>
      <c r="F10" s="8" t="n"/>
      <c r="G10" s="7" t="n"/>
    </row>
    <row r="11">
      <c r="A11" t="inlineStr">
        <is>
          <t>Kampány</t>
        </is>
      </c>
      <c r="B11" s="6" t="n">
        <v>46262</v>
      </c>
      <c r="C11" t="n">
        <v>91</v>
      </c>
      <c r="D11" s="7" t="n"/>
      <c r="E11" s="8" t="n"/>
      <c r="F11" s="8" t="n"/>
      <c r="G11" s="7" t="n"/>
    </row>
    <row r="12">
      <c r="A12" t="inlineStr">
        <is>
          <t>Audit</t>
        </is>
      </c>
      <c r="B12" s="6" t="n">
        <v>46095</v>
      </c>
      <c r="C12" t="n">
        <v>82</v>
      </c>
      <c r="D12" s="7" t="n"/>
      <c r="E12" s="8" t="n"/>
      <c r="F12" s="8" t="n"/>
      <c r="G12" s="7" t="n"/>
    </row>
    <row r="13">
      <c r="A13" t="inlineStr">
        <is>
          <t>Tűzvédelem</t>
        </is>
      </c>
      <c r="B13" s="6" t="n">
        <v>46049</v>
      </c>
      <c r="C13" t="n">
        <v>105</v>
      </c>
      <c r="D13" s="7" t="n"/>
      <c r="E13" s="8" t="n"/>
      <c r="F13" s="8" t="n"/>
      <c r="G13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9" customWidth="1" min="3" max="3"/>
    <col width="17" customWidth="1" min="4" max="4"/>
    <col width="9" customWidth="1" min="5" max="5"/>
  </cols>
  <sheetData>
    <row r="1">
      <c r="A1" s="5" t="inlineStr">
        <is>
          <t>termék</t>
        </is>
      </c>
      <c r="B1" s="5" t="inlineStr">
        <is>
          <t>gyártás</t>
        </is>
      </c>
      <c r="C1" s="5" t="inlineStr">
        <is>
          <t>szavatosság (nap)</t>
        </is>
      </c>
      <c r="D1" s="5" t="inlineStr">
        <is>
          <t>hátralévő napok</t>
        </is>
      </c>
      <c r="E1" s="5" t="inlineStr">
        <is>
          <t>lejárat</t>
        </is>
      </c>
      <c r="G1" s="3" t="inlineStr">
        <is>
          <t>Feladatok</t>
        </is>
      </c>
    </row>
    <row r="2">
      <c r="A2" t="inlineStr">
        <is>
          <t>tej 1 l</t>
        </is>
      </c>
      <c r="B2" s="6">
        <f>TODAY()-1</f>
        <v/>
      </c>
      <c r="C2" t="n">
        <v>5</v>
      </c>
      <c r="D2" s="8" t="n"/>
      <c r="E2" s="7" t="n"/>
      <c r="G2" t="inlineStr">
        <is>
          <t>A B oszlop dátumai a mai naphoz képest jönnek létre, ezért a fájl mindig friss.</t>
        </is>
      </c>
    </row>
    <row r="3">
      <c r="A3" t="inlineStr">
        <is>
          <t>kefir</t>
        </is>
      </c>
      <c r="B3" s="6">
        <f>TODAY()-3</f>
        <v/>
      </c>
      <c r="C3" t="n">
        <v>5</v>
      </c>
      <c r="D3" s="8" t="n"/>
      <c r="E3" s="7" t="n"/>
      <c r="G3" t="inlineStr">
        <is>
          <t>1. D oszlop: hány nap van még hátra a szavatosság lejártáig? Használd a MA (TODAY) függvényt,</t>
        </is>
      </c>
    </row>
    <row r="4">
      <c r="A4" t="inlineStr">
        <is>
          <t>natúr joghurt</t>
        </is>
      </c>
      <c r="B4" s="6">
        <f>TODAY()-7</f>
        <v/>
      </c>
      <c r="C4" t="n">
        <v>10</v>
      </c>
      <c r="D4" s="8" t="n"/>
      <c r="E4" s="7" t="n"/>
      <c r="G4" t="inlineStr">
        <is>
          <t xml:space="preserve">   hogy az eredmény napról napra változzon. Negatív szám: a termék már lejárt.</t>
        </is>
      </c>
    </row>
    <row r="5">
      <c r="A5" t="inlineStr">
        <is>
          <t>trappista sajt</t>
        </is>
      </c>
      <c r="B5" s="6">
        <f>TODAY()-19</f>
        <v/>
      </c>
      <c r="C5" t="n">
        <v>45</v>
      </c>
      <c r="D5" s="8" t="n"/>
      <c r="E5" s="7" t="n"/>
      <c r="G5" t="inlineStr">
        <is>
          <t>2. E oszlop: a lejárat dátuma.</t>
        </is>
      </c>
    </row>
    <row r="6">
      <c r="A6" t="inlineStr">
        <is>
          <t>tejföl 20%</t>
        </is>
      </c>
      <c r="B6" s="6">
        <f>TODAY()-17</f>
        <v/>
      </c>
      <c r="C6" t="n">
        <v>21</v>
      </c>
      <c r="D6" s="8" t="n"/>
      <c r="E6" s="7" t="n"/>
    </row>
    <row r="7">
      <c r="A7" t="inlineStr">
        <is>
          <t>túró</t>
        </is>
      </c>
      <c r="B7" s="6">
        <f>TODAY()-2</f>
        <v/>
      </c>
      <c r="C7" t="n">
        <v>45</v>
      </c>
      <c r="D7" s="8" t="n"/>
      <c r="E7" s="7" t="n"/>
    </row>
    <row r="8">
      <c r="A8" t="inlineStr">
        <is>
          <t>vaj</t>
        </is>
      </c>
      <c r="B8" s="6">
        <f>TODAY()-5</f>
        <v/>
      </c>
      <c r="C8" t="n">
        <v>30</v>
      </c>
      <c r="D8" s="8" t="n"/>
      <c r="E8" s="7" t="n"/>
    </row>
    <row r="9">
      <c r="A9" t="inlineStr">
        <is>
          <t>felvágott</t>
        </is>
      </c>
      <c r="B9" s="6">
        <f>TODAY()-14</f>
        <v/>
      </c>
      <c r="C9" t="n">
        <v>45</v>
      </c>
      <c r="D9" s="8" t="n"/>
      <c r="E9" s="7" t="n"/>
    </row>
    <row r="10">
      <c r="A10" t="inlineStr">
        <is>
          <t>kenyér</t>
        </is>
      </c>
      <c r="B10" s="6">
        <f>TODAY()-17</f>
        <v/>
      </c>
      <c r="C10" t="n">
        <v>5</v>
      </c>
      <c r="D10" s="8" t="n"/>
      <c r="E10" s="7" t="n"/>
    </row>
    <row r="11">
      <c r="A11" t="inlineStr">
        <is>
          <t>kifli</t>
        </is>
      </c>
      <c r="B11" s="6">
        <f>TODAY()-20</f>
        <v/>
      </c>
      <c r="C11" t="n">
        <v>3</v>
      </c>
      <c r="D11" s="8" t="n"/>
      <c r="E11" s="7" t="n"/>
    </row>
    <row r="12">
      <c r="A12" t="inlineStr">
        <is>
          <t>tojás 10 db</t>
        </is>
      </c>
      <c r="B12" s="6">
        <f>TODAY()-24</f>
        <v/>
      </c>
      <c r="C12" t="n">
        <v>5</v>
      </c>
      <c r="D12" s="8" t="n"/>
      <c r="E12" s="7" t="n"/>
    </row>
    <row r="13">
      <c r="A13" t="inlineStr">
        <is>
          <t>virsli</t>
        </is>
      </c>
      <c r="B13" s="6">
        <f>TODAY()-4</f>
        <v/>
      </c>
      <c r="C13" t="n">
        <v>45</v>
      </c>
      <c r="D13" s="8" t="n"/>
      <c r="E13" s="7" t="n"/>
    </row>
    <row r="14">
      <c r="A14" t="inlineStr">
        <is>
          <t>gyümölcslé</t>
        </is>
      </c>
      <c r="B14" s="6">
        <f>TODAY()-9</f>
        <v/>
      </c>
      <c r="C14" t="n">
        <v>3</v>
      </c>
      <c r="D14" s="8" t="n"/>
      <c r="E14" s="7" t="n"/>
    </row>
    <row r="15">
      <c r="A15" t="inlineStr">
        <is>
          <t>pogácsa</t>
        </is>
      </c>
      <c r="B15" s="6">
        <f>TODAY()-21</f>
        <v/>
      </c>
      <c r="C15" t="n">
        <v>45</v>
      </c>
      <c r="D15" s="8" t="n"/>
      <c r="E15" s="7" t="n"/>
    </row>
    <row r="16">
      <c r="A16" t="inlineStr">
        <is>
          <t>májkrém</t>
        </is>
      </c>
      <c r="B16" s="6">
        <f>TODAY()-20</f>
        <v/>
      </c>
      <c r="C16" t="n">
        <v>45</v>
      </c>
      <c r="D16" s="8" t="n"/>
      <c r="E16" s="7" t="n"/>
    </row>
    <row r="17">
      <c r="A17" t="inlineStr">
        <is>
          <t>sonka</t>
        </is>
      </c>
      <c r="B17" s="6">
        <f>TODAY()-24</f>
        <v/>
      </c>
      <c r="C17" t="n">
        <v>30</v>
      </c>
      <c r="D17" s="8" t="n"/>
      <c r="E17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14" customWidth="1" min="3" max="3"/>
    <col width="14" customWidth="1" min="4" max="4"/>
    <col width="8" customWidth="1" min="5" max="5"/>
    <col width="21" customWidth="1" min="6" max="6"/>
    <col width="20" customWidth="1" min="7" max="7"/>
  </cols>
  <sheetData>
    <row r="1">
      <c r="A1" s="5" t="inlineStr">
        <is>
          <t>név</t>
        </is>
      </c>
      <c r="B1" s="5" t="inlineStr">
        <is>
          <t>születési dátum</t>
        </is>
      </c>
      <c r="C1" s="5" t="inlineStr">
        <is>
          <t>kor napokban</t>
        </is>
      </c>
      <c r="D1" s="5" t="inlineStr">
        <is>
          <t>születési év</t>
        </is>
      </c>
      <c r="E1" s="5" t="inlineStr">
        <is>
          <t>hónap</t>
        </is>
      </c>
      <c r="F1" s="5" t="inlineStr">
        <is>
          <t>hét napja (1=hétfő)</t>
        </is>
      </c>
      <c r="G1" s="5" t="inlineStr">
        <is>
          <t>idén betöltött kor</t>
        </is>
      </c>
      <c r="I1" s="3" t="inlineStr">
        <is>
          <t>Feladatok</t>
        </is>
      </c>
    </row>
    <row r="2">
      <c r="A2" t="inlineStr">
        <is>
          <t>Papp Vilma</t>
        </is>
      </c>
      <c r="B2" s="6" t="n">
        <v>24952</v>
      </c>
      <c r="C2" s="9" t="n"/>
      <c r="D2" s="8" t="n"/>
      <c r="E2" s="8" t="n"/>
      <c r="F2" s="8" t="n"/>
      <c r="G2" s="8" t="n"/>
      <c r="I2" t="inlineStr">
        <is>
          <t>1. C oszlop: hány napos ma az illető? (MA)</t>
        </is>
      </c>
    </row>
    <row r="3">
      <c r="A3" t="inlineStr">
        <is>
          <t>Hegyi Boglárka</t>
        </is>
      </c>
      <c r="B3" s="6" t="n">
        <v>25803</v>
      </c>
      <c r="C3" s="9" t="n"/>
      <c r="D3" s="8" t="n"/>
      <c r="E3" s="8" t="n"/>
      <c r="F3" s="8" t="n"/>
      <c r="G3" s="8" t="n"/>
      <c r="I3" t="inlineStr">
        <is>
          <t>2. D és E oszlop: a születés éve és hónapja (ÉV, HÓNAP).</t>
        </is>
      </c>
    </row>
    <row r="4">
      <c r="A4" t="inlineStr">
        <is>
          <t>Major Nóra</t>
        </is>
      </c>
      <c r="B4" s="6" t="n">
        <v>27739</v>
      </c>
      <c r="C4" s="9" t="n"/>
      <c r="D4" s="8" t="n"/>
      <c r="E4" s="8" t="n"/>
      <c r="F4" s="8" t="n"/>
      <c r="G4" s="8" t="n"/>
      <c r="I4" t="inlineStr">
        <is>
          <t>3. F oszlop: a hét melyik napján született? HÉT.NAPJA 2-es típussal (hétfő = 1, vasárnap = 7).</t>
        </is>
      </c>
    </row>
    <row r="5">
      <c r="A5" t="inlineStr">
        <is>
          <t>Szalai Hanna</t>
        </is>
      </c>
      <c r="B5" s="6" t="n">
        <v>32971</v>
      </c>
      <c r="C5" s="9" t="n"/>
      <c r="D5" s="8" t="n"/>
      <c r="E5" s="8" t="n"/>
      <c r="F5" s="8" t="n"/>
      <c r="G5" s="8" t="n"/>
      <c r="I5" t="inlineStr">
        <is>
          <t>4. G oszlop: hány éves lesz (vagy lett) idén? Az aktuális év a MA függvényből jöjjön.</t>
        </is>
      </c>
    </row>
    <row r="6">
      <c r="A6" t="inlineStr">
        <is>
          <t>Varga Márton</t>
        </is>
      </c>
      <c r="B6" s="6" t="n">
        <v>22085</v>
      </c>
      <c r="C6" s="9" t="n"/>
      <c r="D6" s="8" t="n"/>
      <c r="E6" s="8" t="n"/>
      <c r="F6" s="8" t="n"/>
      <c r="G6" s="8" t="n"/>
      <c r="I6" t="inlineStr">
        <is>
          <t>Figyelj a formátumra: ha dátumot látsz szám helyett, állítsd a cellát Általánosra.</t>
        </is>
      </c>
    </row>
    <row r="7">
      <c r="A7" t="inlineStr">
        <is>
          <t>Dénes Ádám</t>
        </is>
      </c>
      <c r="B7" s="6" t="n">
        <v>23585</v>
      </c>
      <c r="C7" s="9" t="n"/>
      <c r="D7" s="8" t="n"/>
      <c r="E7" s="8" t="n"/>
      <c r="F7" s="8" t="n"/>
      <c r="G7" s="8" t="n"/>
    </row>
    <row r="8">
      <c r="A8" t="inlineStr">
        <is>
          <t>Bakó Anna</t>
        </is>
      </c>
      <c r="B8" s="6" t="n">
        <v>32905</v>
      </c>
      <c r="C8" s="9" t="n"/>
      <c r="D8" s="8" t="n"/>
      <c r="E8" s="8" t="n"/>
      <c r="F8" s="8" t="n"/>
      <c r="G8" s="8" t="n"/>
    </row>
    <row r="9">
      <c r="A9" t="inlineStr">
        <is>
          <t>Kós Ildikó</t>
        </is>
      </c>
      <c r="B9" s="6" t="n">
        <v>18472</v>
      </c>
      <c r="C9" s="9" t="n"/>
      <c r="D9" s="8" t="n"/>
      <c r="E9" s="8" t="n"/>
      <c r="F9" s="8" t="n"/>
      <c r="G9" s="8" t="n"/>
    </row>
    <row r="10">
      <c r="A10" t="inlineStr">
        <is>
          <t>Gulyás Dénes</t>
        </is>
      </c>
      <c r="B10" s="6" t="n">
        <v>25848</v>
      </c>
      <c r="C10" s="9" t="n"/>
      <c r="D10" s="8" t="n"/>
      <c r="E10" s="8" t="n"/>
      <c r="F10" s="8" t="n"/>
      <c r="G10" s="8" t="n"/>
    </row>
    <row r="11">
      <c r="A11" t="inlineStr">
        <is>
          <t>Fodor Szabolcs</t>
        </is>
      </c>
      <c r="B11" s="6" t="n">
        <v>34576</v>
      </c>
      <c r="C11" s="9" t="n"/>
      <c r="D11" s="8" t="n"/>
      <c r="E11" s="8" t="n"/>
      <c r="F11" s="8" t="n"/>
      <c r="G11" s="8" t="n"/>
    </row>
    <row r="12">
      <c r="A12" t="inlineStr">
        <is>
          <t>Dénes Boglárka</t>
        </is>
      </c>
      <c r="B12" s="6" t="n">
        <v>29666</v>
      </c>
      <c r="C12" s="9" t="n"/>
      <c r="D12" s="8" t="n"/>
      <c r="E12" s="8" t="n"/>
      <c r="F12" s="8" t="n"/>
      <c r="G12" s="8" t="n"/>
    </row>
    <row r="13">
      <c r="A13" t="inlineStr">
        <is>
          <t>Barna Eszter</t>
        </is>
      </c>
      <c r="B13" s="6" t="n">
        <v>32046</v>
      </c>
      <c r="C13" s="9" t="n"/>
      <c r="D13" s="8" t="n"/>
      <c r="E13" s="8" t="n"/>
      <c r="F13" s="8" t="n"/>
      <c r="G13" s="8" t="n"/>
    </row>
    <row r="14">
      <c r="A14" t="inlineStr">
        <is>
          <t>Bíró Hanna</t>
        </is>
      </c>
      <c r="B14" s="6" t="n">
        <v>29941</v>
      </c>
      <c r="C14" s="9" t="n"/>
      <c r="D14" s="8" t="n"/>
      <c r="E14" s="8" t="n"/>
      <c r="F14" s="8" t="n"/>
      <c r="G14" s="8" t="n"/>
    </row>
    <row r="15">
      <c r="A15" t="inlineStr">
        <is>
          <t>Szalai Szabolcs</t>
        </is>
      </c>
      <c r="B15" s="6" t="n">
        <v>25093</v>
      </c>
      <c r="C15" s="9" t="n"/>
      <c r="D15" s="8" t="n"/>
      <c r="E15" s="8" t="n"/>
      <c r="F15" s="8" t="n"/>
      <c r="G15" s="8" t="n"/>
    </row>
    <row r="16">
      <c r="A16" t="inlineStr">
        <is>
          <t>Szalai Márton</t>
        </is>
      </c>
      <c r="B16" s="6" t="n">
        <v>37657</v>
      </c>
      <c r="C16" s="9" t="n"/>
      <c r="D16" s="8" t="n"/>
      <c r="E16" s="8" t="n"/>
      <c r="F16" s="8" t="n"/>
      <c r="G16" s="8" t="n"/>
    </row>
    <row r="17">
      <c r="A17" t="inlineStr">
        <is>
          <t>Róka Gabriella</t>
        </is>
      </c>
      <c r="B17" s="6" t="n">
        <v>34122</v>
      </c>
      <c r="C17" s="9" t="n"/>
      <c r="D17" s="8" t="n"/>
      <c r="E17" s="8" t="n"/>
      <c r="F17" s="8" t="n"/>
      <c r="G17" s="8" t="n"/>
    </row>
    <row r="18">
      <c r="A18" t="inlineStr">
        <is>
          <t>Szekeres Kristóf</t>
        </is>
      </c>
      <c r="B18" s="6" t="n">
        <v>25125</v>
      </c>
      <c r="C18" s="9" t="n"/>
      <c r="D18" s="8" t="n"/>
      <c r="E18" s="8" t="n"/>
      <c r="F18" s="8" t="n"/>
      <c r="G18" s="8" t="n"/>
    </row>
    <row r="19">
      <c r="A19" t="inlineStr">
        <is>
          <t>Juhász Judit</t>
        </is>
      </c>
      <c r="B19" s="6" t="n">
        <v>28042</v>
      </c>
      <c r="C19" s="9" t="n"/>
      <c r="D19" s="8" t="n"/>
      <c r="E19" s="8" t="n"/>
      <c r="F19" s="8" t="n"/>
      <c r="G19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5" customWidth="1" min="4" max="4"/>
    <col width="17" customWidth="1" min="5" max="5"/>
    <col width="8" customWidth="1" min="6" max="6"/>
    <col width="15" customWidth="1" min="7" max="7"/>
    <col width="14" customWidth="1" min="9" max="9"/>
  </cols>
  <sheetData>
    <row r="1">
      <c r="A1" s="5" t="inlineStr">
        <is>
          <t>név</t>
        </is>
      </c>
      <c r="B1" s="5" t="inlineStr">
        <is>
          <t>érkezés</t>
        </is>
      </c>
      <c r="C1" s="5" t="inlineStr">
        <is>
          <t>távozás</t>
        </is>
      </c>
      <c r="D1" s="5" t="inlineStr">
        <is>
          <t>szünet (perc)</t>
        </is>
      </c>
      <c r="E1" s="5" t="inlineStr">
        <is>
          <t>ledolgozott idő</t>
        </is>
      </c>
      <c r="F1" s="5" t="inlineStr">
        <is>
          <t>órában</t>
        </is>
      </c>
      <c r="G1" s="5" t="inlineStr">
        <is>
          <t>napi bér (Ft)</t>
        </is>
      </c>
      <c r="I1" t="inlineStr">
        <is>
          <t>Órabér (Ft)</t>
        </is>
      </c>
      <c r="J1" s="10" t="n">
        <v>2400</v>
      </c>
    </row>
    <row r="2">
      <c r="A2" t="inlineStr">
        <is>
          <t>Balogh Ferenc</t>
        </is>
      </c>
      <c r="B2" s="11" t="n">
        <v>0.2916666666666667</v>
      </c>
      <c r="C2" s="11" t="n">
        <v>0.6354166666666666</v>
      </c>
      <c r="D2" t="n">
        <v>20</v>
      </c>
      <c r="E2" s="12" t="n"/>
      <c r="F2" s="13" t="n"/>
      <c r="G2" s="9" t="n"/>
    </row>
    <row r="3">
      <c r="A3" t="inlineStr">
        <is>
          <t>Kovács Bálint</t>
        </is>
      </c>
      <c r="B3" s="11" t="n">
        <v>0.40625</v>
      </c>
      <c r="C3" s="11" t="n">
        <v>0.7395833333333334</v>
      </c>
      <c r="D3" t="n">
        <v>20</v>
      </c>
      <c r="E3" s="12" t="n"/>
      <c r="F3" s="13" t="n"/>
      <c r="G3" s="9" t="n"/>
      <c r="I3" s="3" t="inlineStr">
        <is>
          <t>Feladatok</t>
        </is>
      </c>
    </row>
    <row r="4">
      <c r="A4" t="inlineStr">
        <is>
          <t>Kós Kristóf</t>
        </is>
      </c>
      <c r="B4" s="11" t="n">
        <v>0.3958333333333333</v>
      </c>
      <c r="C4" s="11" t="n">
        <v>0.6979166666666666</v>
      </c>
      <c r="D4" t="n">
        <v>45</v>
      </c>
      <c r="E4" s="12" t="n"/>
      <c r="F4" s="13" t="n"/>
      <c r="G4" s="9" t="n"/>
      <c r="I4" t="inlineStr">
        <is>
          <t>Az Excel az időt a nap törtrészeként tárolja: 1 óra = 1/24, 1 perc = 1/1440, 12:00 = 0,5.</t>
        </is>
      </c>
    </row>
    <row r="5">
      <c r="A5" t="inlineStr">
        <is>
          <t>Ló Ferenc</t>
        </is>
      </c>
      <c r="B5" s="11" t="n">
        <v>0.3333333333333333</v>
      </c>
      <c r="C5" s="11" t="n">
        <v>0.7083333333333334</v>
      </c>
      <c r="D5" t="n">
        <v>20</v>
      </c>
      <c r="E5" s="12" t="n"/>
      <c r="F5" s="13" t="n"/>
      <c r="G5" s="9" t="n"/>
      <c r="I5" t="inlineStr">
        <is>
          <t>1. E oszlop: a ledolgozott idő (távozás - érkezés - szünet). A szünet percben van: osszd el 1440-nel!</t>
        </is>
      </c>
    </row>
    <row r="6">
      <c r="A6" t="inlineStr">
        <is>
          <t>Kiss Jenő</t>
        </is>
      </c>
      <c r="B6" s="11" t="n">
        <v>0.3020833333333333</v>
      </c>
      <c r="C6" s="11" t="n">
        <v>0.6770833333333334</v>
      </c>
      <c r="D6" t="n">
        <v>20</v>
      </c>
      <c r="E6" s="12" t="n"/>
      <c r="F6" s="13" t="n"/>
      <c r="G6" s="9" t="n"/>
      <c r="I6" t="inlineStr">
        <is>
          <t>2. F oszlop: a ledolgozott idő órában, tizedes számként (szorozd 24-gyel).</t>
        </is>
      </c>
    </row>
    <row r="7">
      <c r="A7" t="inlineStr">
        <is>
          <t>Hajdu Orsolya</t>
        </is>
      </c>
      <c r="B7" s="11" t="n">
        <v>0.375</v>
      </c>
      <c r="C7" s="11" t="n">
        <v>0.6979166666666666</v>
      </c>
      <c r="D7" t="n">
        <v>30</v>
      </c>
      <c r="E7" s="12" t="n"/>
      <c r="F7" s="13" t="n"/>
      <c r="G7" s="9" t="n"/>
      <c r="I7" t="inlineStr">
        <is>
          <t>3. G oszlop: a napi bér az órabérrel (J1, abszolút hivatkozás).</t>
        </is>
      </c>
    </row>
    <row r="8">
      <c r="A8" t="inlineStr">
        <is>
          <t>Nagy Tímea</t>
        </is>
      </c>
      <c r="B8" s="11" t="n">
        <v>0.2604166666666667</v>
      </c>
      <c r="C8" s="11" t="n">
        <v>0.5208333333333334</v>
      </c>
      <c r="D8" t="n">
        <v>30</v>
      </c>
      <c r="E8" s="12" t="n"/>
      <c r="F8" s="13" t="n"/>
      <c r="G8" s="9" t="n"/>
      <c r="I8" t="inlineStr">
        <is>
          <t>4. E14 és G14: összesen. Az E14-ben [ó]:pp formátum kell, különben 24 óra felett újra 0-ról indul.</t>
        </is>
      </c>
    </row>
    <row r="9">
      <c r="A9" t="inlineStr">
        <is>
          <t>Juhász Ádám</t>
        </is>
      </c>
      <c r="B9" s="11" t="n">
        <v>0.3125</v>
      </c>
      <c r="C9" s="11" t="n">
        <v>0.6875</v>
      </c>
      <c r="D9" t="n">
        <v>45</v>
      </c>
      <c r="E9" s="12" t="n"/>
      <c r="F9" s="13" t="n"/>
      <c r="G9" s="9" t="n"/>
    </row>
    <row r="10">
      <c r="A10" t="inlineStr">
        <is>
          <t>Molnár Dóra</t>
        </is>
      </c>
      <c r="B10" s="11" t="n">
        <v>0.375</v>
      </c>
      <c r="C10" s="11" t="n">
        <v>0.7916666666666666</v>
      </c>
      <c r="D10" t="n">
        <v>45</v>
      </c>
      <c r="E10" s="12" t="n"/>
      <c r="F10" s="13" t="n"/>
      <c r="G10" s="9" t="n"/>
    </row>
    <row r="11">
      <c r="A11" t="inlineStr">
        <is>
          <t>Lukács Levente</t>
        </is>
      </c>
      <c r="B11" s="11" t="n">
        <v>0.40625</v>
      </c>
      <c r="C11" s="11" t="n">
        <v>0.8333333333333334</v>
      </c>
      <c r="D11" t="n">
        <v>30</v>
      </c>
      <c r="E11" s="12" t="n"/>
      <c r="F11" s="13" t="n"/>
      <c r="G11" s="9" t="n"/>
    </row>
    <row r="12">
      <c r="A12" t="inlineStr">
        <is>
          <t>Fazekas Péter</t>
        </is>
      </c>
      <c r="B12" s="11" t="n">
        <v>0.2604166666666667</v>
      </c>
      <c r="C12" s="11" t="n">
        <v>0.6979166666666666</v>
      </c>
      <c r="D12" t="n">
        <v>30</v>
      </c>
      <c r="E12" s="12" t="n"/>
      <c r="F12" s="13" t="n"/>
      <c r="G12" s="9" t="n"/>
    </row>
    <row r="13">
      <c r="A13" t="inlineStr">
        <is>
          <t>Csonka Imre</t>
        </is>
      </c>
      <c r="B13" s="11" t="n">
        <v>0.25</v>
      </c>
      <c r="C13" s="11" t="n">
        <v>0.6458333333333334</v>
      </c>
      <c r="D13" t="n">
        <v>45</v>
      </c>
      <c r="E13" s="12" t="n"/>
      <c r="F13" s="13" t="n"/>
      <c r="G13" s="9" t="n"/>
    </row>
    <row r="14">
      <c r="A14" s="14" t="inlineStr">
        <is>
          <t>Összesen</t>
        </is>
      </c>
      <c r="E14" s="12" t="n"/>
      <c r="G14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