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Gyümölcsök" sheetId="2" state="visible" r:id="rId2"/>
    <sheet xmlns:r="http://schemas.openxmlformats.org/officeDocument/2006/relationships" name="Megrendelések" sheetId="3" state="visible" r:id="rId3"/>
    <sheet xmlns:r="http://schemas.openxmlformats.org/officeDocument/2006/relationships" name="Pénztár" sheetId="4" state="visible" r:id="rId4"/>
    <sheet xmlns:r="http://schemas.openxmlformats.org/officeDocument/2006/relationships" name="Méretek" sheetId="5" state="visible" r:id="rId5"/>
    <sheet xmlns:r="http://schemas.openxmlformats.org/officeDocument/2006/relationships" name="Fizetésemelé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yyyy-mm-dd"/>
    <numFmt numFmtId="166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Képletek és hivatkozások: gyakorló feladatok</t>
        </is>
      </c>
    </row>
    <row r="3" ht="48" customHeight="1">
      <c r="B3" s="2" t="inlineStr">
        <is>
          <t>Alapműveletek, műveleti sorrend, szövegösszefűzés és a relatív, abszolút és vegyes hivatkozás gyakorlása.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Gyümölcsök: Ládás és hálós gyümölcsvásárlás összehasonlítása állandókra mutató abszolút hivatkozással.</t>
        </is>
      </c>
    </row>
    <row r="9">
      <c r="B9" t="inlineStr">
        <is>
          <t>2. Megrendelések: Rendelések értéke, szállítási díja és havi részlete három állandóra hivatkozva.</t>
        </is>
      </c>
    </row>
    <row r="10">
      <c r="B10" t="inlineStr">
        <is>
          <t>3. Pénztár: Házipénztár göngyölített egyenlege: minden sor az előző egyenleghez adja hozzá az új tételt.</t>
        </is>
      </c>
    </row>
    <row r="11">
      <c r="B11" t="inlineStr">
        <is>
          <t>4. Méretek: Bútorméretek összefűzése 90*160*40 alakba az &amp; operátorral, és a térfogat kiszámítása.</t>
        </is>
      </c>
    </row>
    <row r="12">
      <c r="B12" t="inlineStr">
        <is>
          <t>5. Fizetésemelés: A 15%-os emelés utáni fizetésből számold vissza a régi fizetést és az emelés összegét.</t>
        </is>
      </c>
    </row>
    <row r="14">
      <c r="B14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4" customWidth="1" min="4" max="4"/>
    <col width="14" customWidth="1" min="5" max="5"/>
    <col width="17" customWidth="1" min="6" max="6"/>
    <col width="16" customWidth="1" min="7" max="7"/>
  </cols>
  <sheetData>
    <row r="1">
      <c r="A1" s="6" t="inlineStr">
        <is>
          <t>gyümölcs</t>
        </is>
      </c>
      <c r="B1" s="6" t="inlineStr">
        <is>
          <t>ár (Ft/kg)</t>
        </is>
      </c>
      <c r="C1" s="6" t="inlineStr">
        <is>
          <t>láda ára (Ft)</t>
        </is>
      </c>
      <c r="D1" s="6" t="inlineStr">
        <is>
          <t>kg a ládában</t>
        </is>
      </c>
      <c r="E1" s="6" t="inlineStr">
        <is>
          <t>hálósan (Ft)</t>
        </is>
      </c>
      <c r="F1" s="6" t="inlineStr">
        <is>
          <t>többlet (Ft/kg)</t>
        </is>
      </c>
      <c r="G1" s="6" t="inlineStr">
        <is>
          <t>veszteség (Ft)</t>
        </is>
      </c>
      <c r="I1" s="4" t="inlineStr">
        <is>
          <t>Feladatok</t>
        </is>
      </c>
    </row>
    <row r="2">
      <c r="A2" t="inlineStr">
        <is>
          <t>alma</t>
        </is>
      </c>
      <c r="B2" s="7" t="n">
        <v>810</v>
      </c>
      <c r="C2" s="7" t="n">
        <v>13410</v>
      </c>
      <c r="D2" s="8">
        <f>(C2-$C$12)/B2</f>
        <v/>
      </c>
      <c r="E2" s="9">
        <f>D2*B2+D2*$C$13</f>
        <v/>
      </c>
      <c r="F2" s="10">
        <f>E2/D2-C2/D2</f>
        <v/>
      </c>
      <c r="G2" s="9">
        <f>(C2-$C$12)*$C$14</f>
        <v/>
      </c>
      <c r="I2" t="inlineStr">
        <is>
          <t>Zöldségesként a nagybani piacon vásárolunk gyümölcsöt: ládásan, vagy 1 kg-os hálóban.</t>
        </is>
      </c>
    </row>
    <row r="3">
      <c r="A3" t="inlineStr">
        <is>
          <t>körte</t>
        </is>
      </c>
      <c r="B3" s="7" t="n">
        <v>380</v>
      </c>
      <c r="C3" s="7" t="n">
        <v>6150</v>
      </c>
      <c r="D3" s="8">
        <f>(C3-$C$12)/B3</f>
        <v/>
      </c>
      <c r="E3" s="9">
        <f>D3*B3+D3*$C$13</f>
        <v/>
      </c>
      <c r="F3" s="10">
        <f>E3/D3-C3/D3</f>
        <v/>
      </c>
      <c r="G3" s="9">
        <f>(C3-$C$12)*$C$14</f>
        <v/>
      </c>
      <c r="I3" t="inlineStr">
        <is>
          <t>A ládás ár (C oszlop) az üres láda árát (C12) is tartalmazza. A háló díja kilónként 30 Ft (C13).</t>
        </is>
      </c>
    </row>
    <row r="4">
      <c r="A4" t="inlineStr">
        <is>
          <t>szilva</t>
        </is>
      </c>
      <c r="B4" s="7" t="n">
        <v>1290</v>
      </c>
      <c r="C4" s="7" t="n">
        <v>18510</v>
      </c>
      <c r="D4" s="8">
        <f>(C4-$C$12)/B4</f>
        <v/>
      </c>
      <c r="E4" s="9">
        <f>D4*B4+D4*$C$13</f>
        <v/>
      </c>
      <c r="F4" s="10">
        <f>E4/D4-C4/D4</f>
        <v/>
      </c>
      <c r="G4" s="9">
        <f>(C4-$C$12)*$C$14</f>
        <v/>
      </c>
      <c r="I4" t="inlineStr">
        <is>
          <t>1. D oszlop: hány kg gyümölcs van a ládában? (a láda ára nélkül, osztva a kilónkénti árral)</t>
        </is>
      </c>
    </row>
    <row r="5">
      <c r="A5" t="inlineStr">
        <is>
          <t>őszibarack</t>
        </is>
      </c>
      <c r="B5" s="7" t="n">
        <v>690</v>
      </c>
      <c r="C5" s="7" t="n">
        <v>14250</v>
      </c>
      <c r="D5" s="8">
        <f>(C5-$C$12)/B5</f>
        <v/>
      </c>
      <c r="E5" s="9">
        <f>D5*B5+D5*$C$13</f>
        <v/>
      </c>
      <c r="F5" s="10">
        <f>E5/D5-C5/D5</f>
        <v/>
      </c>
      <c r="G5" s="9">
        <f>(C5-$C$12)*$C$14</f>
        <v/>
      </c>
      <c r="I5" t="inlineStr">
        <is>
          <t>2. E oszlop: mennyit fizetnénk, ha ugyanezt a mennyiséget hálósan vennénk?</t>
        </is>
      </c>
    </row>
    <row r="6">
      <c r="A6" t="inlineStr">
        <is>
          <t>kajszibarack</t>
        </is>
      </c>
      <c r="B6" s="7" t="n">
        <v>330</v>
      </c>
      <c r="C6" s="7" t="n">
        <v>6060</v>
      </c>
      <c r="D6" s="8">
        <f>(C6-$C$12)/B6</f>
        <v/>
      </c>
      <c r="E6" s="9">
        <f>D6*B6+D6*$C$13</f>
        <v/>
      </c>
      <c r="F6" s="10">
        <f>E6/D6-C6/D6</f>
        <v/>
      </c>
      <c r="G6" s="9">
        <f>(C6-$C$12)*$C$14</f>
        <v/>
      </c>
      <c r="I6" t="inlineStr">
        <is>
          <t>3. F oszlop: kilónként hány forinttal drágább a hálós vásárlás, mint a ládás?</t>
        </is>
      </c>
    </row>
    <row r="7">
      <c r="A7" t="inlineStr">
        <is>
          <t>szőlő</t>
        </is>
      </c>
      <c r="B7" s="7" t="n">
        <v>810</v>
      </c>
      <c r="C7" s="7" t="n">
        <v>6930</v>
      </c>
      <c r="D7" s="8">
        <f>(C7-$C$12)/B7</f>
        <v/>
      </c>
      <c r="E7" s="9">
        <f>D7*B7+D7*$C$13</f>
        <v/>
      </c>
      <c r="F7" s="10">
        <f>E7/D7-C7/D7</f>
        <v/>
      </c>
      <c r="G7" s="9">
        <f>(C7-$C$12)*$C$14</f>
        <v/>
      </c>
      <c r="I7" t="inlineStr">
        <is>
          <t>4. G oszlop: a láda alján a gyümölcs kb. 5%-a megnyomódik (C14). Hány Ft a veszteség</t>
        </is>
      </c>
    </row>
    <row r="8">
      <c r="A8" t="inlineStr">
        <is>
          <t>cseresznye</t>
        </is>
      </c>
      <c r="B8" s="7" t="n">
        <v>1130</v>
      </c>
      <c r="C8" s="7" t="n">
        <v>9490</v>
      </c>
      <c r="D8" s="8">
        <f>(C8-$C$12)/B8</f>
        <v/>
      </c>
      <c r="E8" s="9">
        <f>D8*B8+D8*$C$13</f>
        <v/>
      </c>
      <c r="F8" s="10">
        <f>E8/D8-C8/D8</f>
        <v/>
      </c>
      <c r="G8" s="9">
        <f>(C8-$C$12)*$C$14</f>
        <v/>
      </c>
      <c r="I8" t="inlineStr">
        <is>
          <t xml:space="preserve">   egy ládán? (a gyümölcs árának, vagyis a láda nélküli árnak az 5%-a)</t>
        </is>
      </c>
    </row>
    <row r="9">
      <c r="A9" t="inlineStr">
        <is>
          <t>nektarin</t>
        </is>
      </c>
      <c r="B9" s="7" t="n">
        <v>550</v>
      </c>
      <c r="C9" s="7" t="n">
        <v>10350</v>
      </c>
      <c r="D9" s="8">
        <f>(C9-$C$12)/B9</f>
        <v/>
      </c>
      <c r="E9" s="9">
        <f>D9*B9+D9*$C$13</f>
        <v/>
      </c>
      <c r="F9" s="10">
        <f>E9/D9-C9/D9</f>
        <v/>
      </c>
      <c r="G9" s="9">
        <f>(C9-$C$12)*$C$14</f>
        <v/>
      </c>
      <c r="I9" t="inlineStr">
        <is>
          <t>Az állandókra abszolút hivatkozással (pl. $C$12) mutass, hogy a képlet lemásolható legyen!</t>
        </is>
      </c>
    </row>
    <row r="11">
      <c r="A11" s="11" t="inlineStr">
        <is>
          <t>Állandók</t>
        </is>
      </c>
      <c r="I11" s="12" t="inlineStr">
        <is>
          <t>Megoldás (képletek magyar Excelben):</t>
        </is>
      </c>
    </row>
    <row r="12">
      <c r="A12" t="inlineStr">
        <is>
          <t>Üres láda ára (Ft)</t>
        </is>
      </c>
      <c r="C12" s="7" t="n">
        <v>450</v>
      </c>
      <c r="I12" s="13" t="inlineStr">
        <is>
          <t>D2:  =(C2-$C$12)/B2</t>
        </is>
      </c>
    </row>
    <row r="13">
      <c r="A13" t="inlineStr">
        <is>
          <t>Hálós csomagolás díja (Ft/kg)</t>
        </is>
      </c>
      <c r="C13" s="7" t="n">
        <v>30</v>
      </c>
      <c r="I13" s="13" t="inlineStr">
        <is>
          <t>E2:  =D2*B2+D2*$C$13</t>
        </is>
      </c>
    </row>
    <row r="14">
      <c r="A14" t="inlineStr">
        <is>
          <t>Nyomódási veszteség</t>
        </is>
      </c>
      <c r="C14" s="14" t="n">
        <v>0.05</v>
      </c>
      <c r="I14" s="13" t="inlineStr">
        <is>
          <t>F2:  =E2/D2-C2/D2</t>
        </is>
      </c>
    </row>
    <row r="15">
      <c r="I15" s="13" t="inlineStr">
        <is>
          <t>G2:  =(C2-$C$12)*$C$14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12" customWidth="1" min="3" max="3"/>
    <col width="16" customWidth="1" min="4" max="4"/>
    <col width="19" customWidth="1" min="5" max="5"/>
    <col width="28" customWidth="1" min="7" max="7"/>
  </cols>
  <sheetData>
    <row r="1">
      <c r="A1" s="6" t="inlineStr">
        <is>
          <t>megrendelő</t>
        </is>
      </c>
      <c r="B1" s="6" t="inlineStr">
        <is>
          <t>darab</t>
        </is>
      </c>
      <c r="C1" s="6" t="inlineStr">
        <is>
          <t>érték (Ft)</t>
        </is>
      </c>
      <c r="D1" s="6" t="inlineStr">
        <is>
          <t>szállítás (Ft)</t>
        </is>
      </c>
      <c r="E1" s="6" t="inlineStr">
        <is>
          <t>havi részlet (Ft)</t>
        </is>
      </c>
      <c r="G1" t="inlineStr">
        <is>
          <t>Egységár (Ft/db)</t>
        </is>
      </c>
      <c r="H1" s="7" t="n">
        <v>1850</v>
      </c>
    </row>
    <row r="2">
      <c r="A2" t="inlineStr">
        <is>
          <t>Csillagfény Bt.</t>
        </is>
      </c>
      <c r="B2" s="7" t="n">
        <v>2850</v>
      </c>
      <c r="C2" s="9">
        <f>B2*$H$1</f>
        <v/>
      </c>
      <c r="D2" s="9">
        <f>B2/100*$H$2</f>
        <v/>
      </c>
      <c r="E2" s="9">
        <f>(C2+D2)/$H$3</f>
        <v/>
      </c>
      <c r="G2" t="inlineStr">
        <is>
          <t>Szállítás 100 db-onként (Ft)</t>
        </is>
      </c>
      <c r="H2" s="7" t="n">
        <v>750</v>
      </c>
    </row>
    <row r="3">
      <c r="A3" t="inlineStr">
        <is>
          <t>Patakmenti és Társa Kft.</t>
        </is>
      </c>
      <c r="B3" s="7" t="n">
        <v>1500</v>
      </c>
      <c r="C3" s="9">
        <f>B3*$H$1</f>
        <v/>
      </c>
      <c r="D3" s="9">
        <f>B3/100*$H$2</f>
        <v/>
      </c>
      <c r="E3" s="9">
        <f>(C3+D3)/$H$3</f>
        <v/>
      </c>
      <c r="G3" t="inlineStr">
        <is>
          <t>Részletek száma</t>
        </is>
      </c>
      <c r="H3" t="n">
        <v>3</v>
      </c>
    </row>
    <row r="4">
      <c r="A4" t="inlineStr">
        <is>
          <t>Tölgyes Kft.</t>
        </is>
      </c>
      <c r="B4" s="7" t="n">
        <v>600</v>
      </c>
      <c r="C4" s="9">
        <f>B4*$H$1</f>
        <v/>
      </c>
      <c r="D4" s="9">
        <f>B4/100*$H$2</f>
        <v/>
      </c>
      <c r="E4" s="9">
        <f>(C4+D4)/$H$3</f>
        <v/>
      </c>
    </row>
    <row r="5">
      <c r="A5" t="inlineStr">
        <is>
          <t>Malomárok Kereskedőház Kft.</t>
        </is>
      </c>
      <c r="B5" s="7" t="n">
        <v>550</v>
      </c>
      <c r="C5" s="9">
        <f>B5*$H$1</f>
        <v/>
      </c>
      <c r="D5" s="9">
        <f>B5/100*$H$2</f>
        <v/>
      </c>
      <c r="E5" s="9">
        <f>(C5+D5)/$H$3</f>
        <v/>
      </c>
      <c r="G5" s="4" t="inlineStr">
        <is>
          <t>Feladatok</t>
        </is>
      </c>
    </row>
    <row r="6">
      <c r="A6" t="inlineStr">
        <is>
          <t>Napraforgó és Társa Kft.</t>
        </is>
      </c>
      <c r="B6" s="7" t="n">
        <v>1950</v>
      </c>
      <c r="C6" s="9">
        <f>B6*$H$1</f>
        <v/>
      </c>
      <c r="D6" s="9">
        <f>B6/100*$H$2</f>
        <v/>
      </c>
      <c r="E6" s="9">
        <f>(C6+D6)/$H$3</f>
        <v/>
      </c>
      <c r="G6" t="inlineStr">
        <is>
          <t>A megrendelt árut mi szállítjuk ki: távolságtól függetlenül 100 darabonként 750 Ft-ot számolunk fel.</t>
        </is>
      </c>
    </row>
    <row r="7">
      <c r="A7" t="inlineStr">
        <is>
          <t>Kőrösparti Bt.</t>
        </is>
      </c>
      <c r="B7" s="7" t="n">
        <v>900</v>
      </c>
      <c r="C7" s="9">
        <f>B7*$H$1</f>
        <v/>
      </c>
      <c r="D7" s="9">
        <f>B7/100*$H$2</f>
        <v/>
      </c>
      <c r="E7" s="9">
        <f>(C7+D7)/$H$3</f>
        <v/>
      </c>
      <c r="G7" t="inlineStr">
        <is>
          <t>A megrendelők a számlát három hónap alatt, három egyenlő részletben fizetik ki.</t>
        </is>
      </c>
    </row>
    <row r="8">
      <c r="A8" t="inlineStr">
        <is>
          <t>Szivárvány Kft.</t>
        </is>
      </c>
      <c r="B8" s="7" t="n">
        <v>350</v>
      </c>
      <c r="C8" s="9">
        <f>B8*$H$1</f>
        <v/>
      </c>
      <c r="D8" s="9">
        <f>B8/100*$H$2</f>
        <v/>
      </c>
      <c r="E8" s="9">
        <f>(C8+D8)/$H$3</f>
        <v/>
      </c>
      <c r="G8" t="inlineStr">
        <is>
          <t>1. C oszlop: a rendelés értéke (darab × egységár).</t>
        </is>
      </c>
    </row>
    <row r="9">
      <c r="A9" t="inlineStr">
        <is>
          <t>Diófa és Társa Kft.</t>
        </is>
      </c>
      <c r="B9" s="7" t="n">
        <v>1750</v>
      </c>
      <c r="C9" s="9">
        <f>B9*$H$1</f>
        <v/>
      </c>
      <c r="D9" s="9">
        <f>B9/100*$H$2</f>
        <v/>
      </c>
      <c r="E9" s="9">
        <f>(C9+D9)/$H$3</f>
        <v/>
      </c>
      <c r="G9" t="inlineStr">
        <is>
          <t>2. D oszlop: a szállítási díj.</t>
        </is>
      </c>
    </row>
    <row r="10">
      <c r="A10" t="inlineStr">
        <is>
          <t>Zöldmező Kereskedőház Kft.</t>
        </is>
      </c>
      <c r="B10" s="7" t="n">
        <v>2500</v>
      </c>
      <c r="C10" s="9">
        <f>B10*$H$1</f>
        <v/>
      </c>
      <c r="D10" s="9">
        <f>B10/100*$H$2</f>
        <v/>
      </c>
      <c r="E10" s="9">
        <f>(C10+D10)/$H$3</f>
        <v/>
      </c>
      <c r="G10" t="inlineStr">
        <is>
          <t>3. E oszlop: a havi részlet. Figyelj a műveleti sorrendre: zárójel kell!</t>
        </is>
      </c>
    </row>
    <row r="11">
      <c r="A11" t="inlineStr">
        <is>
          <t>Szivárvány és Társa Kft.</t>
        </is>
      </c>
      <c r="B11" s="7" t="n">
        <v>1350</v>
      </c>
      <c r="C11" s="9">
        <f>B11*$H$1</f>
        <v/>
      </c>
      <c r="D11" s="9">
        <f>B11/100*$H$2</f>
        <v/>
      </c>
      <c r="E11" s="9">
        <f>(C11+D11)/$H$3</f>
        <v/>
      </c>
    </row>
    <row r="12">
      <c r="G12" s="12" t="inlineStr">
        <is>
          <t>Megoldás (képletek magyar Excelben):</t>
        </is>
      </c>
    </row>
    <row r="13">
      <c r="G13" s="13" t="inlineStr">
        <is>
          <t>C2:  =B2*$H$1</t>
        </is>
      </c>
    </row>
    <row r="14">
      <c r="G14" s="13" t="inlineStr">
        <is>
          <t>D2:  =B2/100*$H$2</t>
        </is>
      </c>
    </row>
    <row r="15">
      <c r="G15" s="13" t="inlineStr">
        <is>
          <t>E2:  =(C2+D2)/$H$3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5" customWidth="1" min="4" max="4"/>
  </cols>
  <sheetData>
    <row r="1">
      <c r="A1" s="6" t="inlineStr">
        <is>
          <t>dátum</t>
        </is>
      </c>
      <c r="B1" s="6" t="inlineStr">
        <is>
          <t>név</t>
        </is>
      </c>
      <c r="C1" s="6" t="inlineStr">
        <is>
          <t>összeg (Ft)</t>
        </is>
      </c>
      <c r="D1" s="6" t="inlineStr">
        <is>
          <t>egyenleg (Ft)</t>
        </is>
      </c>
      <c r="F1" s="4" t="inlineStr">
        <is>
          <t>Feladatok</t>
        </is>
      </c>
    </row>
    <row r="2">
      <c r="A2" s="15" t="n">
        <v>46083</v>
      </c>
      <c r="B2" t="inlineStr">
        <is>
          <t>tulajdonos</t>
        </is>
      </c>
      <c r="C2" s="7" t="n">
        <v>2000000</v>
      </c>
      <c r="D2" s="9">
        <f>C2</f>
        <v/>
      </c>
      <c r="F2" t="inlineStr">
        <is>
          <t>Egy házipénztár naplója. A kollégák pénzt vesznek fel (negatív összeg), és elszámoláskor</t>
        </is>
      </c>
    </row>
    <row r="3">
      <c r="A3" s="15" t="n">
        <v>46084</v>
      </c>
      <c r="B3" t="inlineStr">
        <is>
          <t>Anna</t>
        </is>
      </c>
      <c r="C3" s="7" t="n">
        <v>-190000</v>
      </c>
      <c r="D3" s="9">
        <f>D2+C3</f>
        <v/>
      </c>
      <c r="F3" t="inlineStr">
        <is>
          <t>a maradékot visszahozzák (pozitív összeg). Ha kifogy a pénz, a tulajdonos 2 millió forintot tesz be.</t>
        </is>
      </c>
    </row>
    <row r="4">
      <c r="A4" s="15" t="n">
        <v>46085</v>
      </c>
      <c r="B4" t="inlineStr">
        <is>
          <t>Bence</t>
        </is>
      </c>
      <c r="C4" s="7" t="n">
        <v>-61000</v>
      </c>
      <c r="D4" s="9">
        <f>D3+C4</f>
        <v/>
      </c>
      <c r="F4" t="inlineStr">
        <is>
          <t>1. D2: az első egyenleg megegyezik az első tétellel.</t>
        </is>
      </c>
    </row>
    <row r="5">
      <c r="A5" s="15" t="n">
        <v>46086</v>
      </c>
      <c r="B5" t="inlineStr">
        <is>
          <t>Dénes</t>
        </is>
      </c>
      <c r="C5" s="7" t="n">
        <v>-76000</v>
      </c>
      <c r="D5" s="9">
        <f>D4+C5</f>
        <v/>
      </c>
      <c r="F5" t="inlineStr">
        <is>
          <t>2. D3-tól: az egyenleg = az előző sor egyenlege + az aktuális sor összege. Másold le a táblázat végéig!</t>
        </is>
      </c>
    </row>
    <row r="6">
      <c r="A6" s="15" t="n">
        <v>46086</v>
      </c>
      <c r="B6" t="inlineStr">
        <is>
          <t>Csilla</t>
        </is>
      </c>
      <c r="C6" s="7" t="n">
        <v>-41000</v>
      </c>
      <c r="D6" s="9">
        <f>D5+C6</f>
        <v/>
      </c>
      <c r="F6" t="inlineStr">
        <is>
          <t>3. Bónusz: oldd meg egyetlen, lemásolható SZUM (SUM) képlettel is, vegyes hivatkozással.</t>
        </is>
      </c>
    </row>
    <row r="7">
      <c r="A7" s="15" t="n">
        <v>46087</v>
      </c>
      <c r="B7" t="inlineStr">
        <is>
          <t>Bence</t>
        </is>
      </c>
      <c r="C7" s="7" t="n">
        <v>-164000</v>
      </c>
      <c r="D7" s="9">
        <f>D6+C7</f>
        <v/>
      </c>
    </row>
    <row r="8">
      <c r="A8" s="15" t="n">
        <v>46089</v>
      </c>
      <c r="B8" t="inlineStr">
        <is>
          <t>Bence</t>
        </is>
      </c>
      <c r="C8" s="7" t="n">
        <v>29700</v>
      </c>
      <c r="D8" s="9">
        <f>D7+C8</f>
        <v/>
      </c>
      <c r="F8" s="12" t="inlineStr">
        <is>
          <t>Megoldás (képletek magyar Excelben):</t>
        </is>
      </c>
    </row>
    <row r="9">
      <c r="A9" s="15" t="n">
        <v>46091</v>
      </c>
      <c r="B9" t="inlineStr">
        <is>
          <t>Bence</t>
        </is>
      </c>
      <c r="C9" s="7" t="n">
        <v>-130000</v>
      </c>
      <c r="D9" s="9">
        <f>D8+C9</f>
        <v/>
      </c>
      <c r="F9" s="13" t="inlineStr">
        <is>
          <t>D2:  =C2</t>
        </is>
      </c>
    </row>
    <row r="10">
      <c r="A10" s="15" t="n">
        <v>46091</v>
      </c>
      <c r="B10" t="inlineStr">
        <is>
          <t>Dénes</t>
        </is>
      </c>
      <c r="C10" s="7" t="n">
        <v>4400</v>
      </c>
      <c r="D10" s="9">
        <f>D9+C10</f>
        <v/>
      </c>
      <c r="F10" s="13" t="inlineStr">
        <is>
          <t>D3:  =D2+C3</t>
        </is>
      </c>
    </row>
    <row r="11">
      <c r="A11" s="15" t="n">
        <v>46092</v>
      </c>
      <c r="B11" t="inlineStr">
        <is>
          <t>Anna</t>
        </is>
      </c>
      <c r="C11" s="7" t="n">
        <v>47200</v>
      </c>
      <c r="D11" s="9">
        <f>D10+C11</f>
        <v/>
      </c>
      <c r="F11" s="13" t="inlineStr">
        <is>
          <t>Másik megoldás D2-be:  =SZUM($C$2:C2)  (lemásolva a tartomány eleje rögzített, a vége halad)</t>
        </is>
      </c>
    </row>
    <row r="12">
      <c r="A12" s="15" t="n">
        <v>46093</v>
      </c>
      <c r="B12" t="inlineStr">
        <is>
          <t>Dénes</t>
        </is>
      </c>
      <c r="C12" s="7" t="n">
        <v>-117000</v>
      </c>
      <c r="D12" s="9">
        <f>D11+C12</f>
        <v/>
      </c>
    </row>
    <row r="13">
      <c r="A13" s="15" t="n">
        <v>46094</v>
      </c>
      <c r="B13" t="inlineStr">
        <is>
          <t>Bence</t>
        </is>
      </c>
      <c r="C13" s="7" t="n">
        <v>34600</v>
      </c>
      <c r="D13" s="9">
        <f>D12+C13</f>
        <v/>
      </c>
    </row>
    <row r="14">
      <c r="A14" s="15" t="n">
        <v>46095</v>
      </c>
      <c r="B14" t="inlineStr">
        <is>
          <t>Dénes</t>
        </is>
      </c>
      <c r="C14" s="7" t="n">
        <v>42400</v>
      </c>
      <c r="D14" s="9">
        <f>D13+C14</f>
        <v/>
      </c>
    </row>
    <row r="15">
      <c r="A15" s="15" t="n">
        <v>46095</v>
      </c>
      <c r="B15" t="inlineStr">
        <is>
          <t>Anna</t>
        </is>
      </c>
      <c r="C15" s="7" t="n">
        <v>-126000</v>
      </c>
      <c r="D15" s="9">
        <f>D14+C15</f>
        <v/>
      </c>
    </row>
    <row r="16">
      <c r="A16" s="15" t="n">
        <v>46096</v>
      </c>
      <c r="B16" t="inlineStr">
        <is>
          <t>Anna</t>
        </is>
      </c>
      <c r="C16" s="7" t="n">
        <v>41700</v>
      </c>
      <c r="D16" s="9">
        <f>D15+C16</f>
        <v/>
      </c>
    </row>
    <row r="17">
      <c r="A17" s="15" t="n">
        <v>46097</v>
      </c>
      <c r="B17" t="inlineStr">
        <is>
          <t>Bence</t>
        </is>
      </c>
      <c r="C17" s="7" t="n">
        <v>-170000</v>
      </c>
      <c r="D17" s="9">
        <f>D16+C17</f>
        <v/>
      </c>
    </row>
    <row r="18">
      <c r="A18" s="15" t="n">
        <v>46097</v>
      </c>
      <c r="B18" t="inlineStr">
        <is>
          <t>Dénes</t>
        </is>
      </c>
      <c r="C18" s="7" t="n">
        <v>-187000</v>
      </c>
      <c r="D18" s="9">
        <f>D17+C18</f>
        <v/>
      </c>
    </row>
    <row r="19">
      <c r="A19" s="15" t="n">
        <v>46098</v>
      </c>
      <c r="B19" t="inlineStr">
        <is>
          <t>Csilla</t>
        </is>
      </c>
      <c r="C19" s="7" t="n">
        <v>-238000</v>
      </c>
      <c r="D19" s="9">
        <f>D18+C19</f>
        <v/>
      </c>
    </row>
    <row r="20">
      <c r="A20" s="15" t="n">
        <v>46098</v>
      </c>
      <c r="B20" t="inlineStr">
        <is>
          <t>Csilla</t>
        </is>
      </c>
      <c r="C20" s="7" t="n">
        <v>-209000</v>
      </c>
      <c r="D20" s="9">
        <f>D19+C20</f>
        <v/>
      </c>
    </row>
    <row r="21">
      <c r="A21" s="15" t="n">
        <v>46098</v>
      </c>
      <c r="B21" t="inlineStr">
        <is>
          <t>Anna</t>
        </is>
      </c>
      <c r="C21" s="7" t="n">
        <v>-101000</v>
      </c>
      <c r="D21" s="9">
        <f>D20+C21</f>
        <v/>
      </c>
    </row>
    <row r="22">
      <c r="A22" s="15" t="n">
        <v>46099</v>
      </c>
      <c r="B22" t="inlineStr">
        <is>
          <t>tulajdonos</t>
        </is>
      </c>
      <c r="C22" s="7" t="n">
        <v>2000000</v>
      </c>
      <c r="D22" s="9">
        <f>D21+C22</f>
        <v/>
      </c>
    </row>
    <row r="23">
      <c r="A23" s="15" t="n">
        <v>46100</v>
      </c>
      <c r="B23" t="inlineStr">
        <is>
          <t>Dénes</t>
        </is>
      </c>
      <c r="C23" s="7" t="n">
        <v>-107000</v>
      </c>
      <c r="D23" s="9">
        <f>D22+C23</f>
        <v/>
      </c>
    </row>
    <row r="24">
      <c r="A24" s="15" t="n">
        <v>46101</v>
      </c>
      <c r="B24" t="inlineStr">
        <is>
          <t>Bence</t>
        </is>
      </c>
      <c r="C24" s="7" t="n">
        <v>56700</v>
      </c>
      <c r="D24" s="9">
        <f>D23+C24</f>
        <v/>
      </c>
    </row>
    <row r="25">
      <c r="A25" s="15" t="n">
        <v>46101</v>
      </c>
      <c r="B25" t="inlineStr">
        <is>
          <t>Emese</t>
        </is>
      </c>
      <c r="C25" s="7" t="n">
        <v>-135000</v>
      </c>
      <c r="D25" s="9">
        <f>D24+C25</f>
        <v/>
      </c>
    </row>
    <row r="26">
      <c r="A26" s="15" t="n">
        <v>46102</v>
      </c>
      <c r="B26" t="inlineStr">
        <is>
          <t>Csilla</t>
        </is>
      </c>
      <c r="C26" s="7" t="n">
        <v>149300</v>
      </c>
      <c r="D26" s="9">
        <f>D25+C26</f>
        <v/>
      </c>
    </row>
    <row r="27">
      <c r="A27" s="15" t="n">
        <v>46103</v>
      </c>
      <c r="B27" t="inlineStr">
        <is>
          <t>Anna</t>
        </is>
      </c>
      <c r="C27" s="7" t="n">
        <v>-259000</v>
      </c>
      <c r="D27" s="9">
        <f>D26+C27</f>
        <v/>
      </c>
    </row>
    <row r="28">
      <c r="A28" s="15" t="n">
        <v>46105</v>
      </c>
      <c r="B28" t="inlineStr">
        <is>
          <t>Dénes</t>
        </is>
      </c>
      <c r="C28" s="7" t="n">
        <v>-103000</v>
      </c>
      <c r="D28" s="9">
        <f>D27+C28</f>
        <v/>
      </c>
    </row>
    <row r="29">
      <c r="A29" s="15" t="n">
        <v>46106</v>
      </c>
      <c r="B29" t="inlineStr">
        <is>
          <t>Emese</t>
        </is>
      </c>
      <c r="C29" s="7" t="n">
        <v>48300</v>
      </c>
      <c r="D29" s="9">
        <f>D28+C29</f>
        <v/>
      </c>
    </row>
    <row r="30">
      <c r="A30" s="15" t="n">
        <v>46108</v>
      </c>
      <c r="B30" t="inlineStr">
        <is>
          <t>Dénes</t>
        </is>
      </c>
      <c r="C30" s="7" t="n">
        <v>27200</v>
      </c>
      <c r="D30" s="9">
        <f>D29+C30</f>
        <v/>
      </c>
    </row>
    <row r="31">
      <c r="A31" s="15" t="n">
        <v>46109</v>
      </c>
      <c r="B31" t="inlineStr">
        <is>
          <t>Anna</t>
        </is>
      </c>
      <c r="C31" s="7" t="n">
        <v>-58000</v>
      </c>
      <c r="D31" s="9">
        <f>D30+C31</f>
        <v/>
      </c>
    </row>
    <row r="32">
      <c r="A32" s="15" t="n">
        <v>46109</v>
      </c>
      <c r="B32" t="inlineStr">
        <is>
          <t>Anna</t>
        </is>
      </c>
      <c r="C32" s="7" t="n">
        <v>147900</v>
      </c>
      <c r="D32" s="9">
        <f>D31+C32</f>
        <v/>
      </c>
    </row>
    <row r="33">
      <c r="A33" s="15" t="n">
        <v>46111</v>
      </c>
      <c r="B33" t="inlineStr">
        <is>
          <t>Dénes</t>
        </is>
      </c>
      <c r="C33" s="7" t="n">
        <v>-181000</v>
      </c>
      <c r="D33" s="9">
        <f>D32+C33</f>
        <v/>
      </c>
    </row>
    <row r="34">
      <c r="A34" s="15" t="n">
        <v>46113</v>
      </c>
      <c r="B34" t="inlineStr">
        <is>
          <t>Dénes</t>
        </is>
      </c>
      <c r="C34" s="7" t="n">
        <v>-106000</v>
      </c>
      <c r="D34" s="9">
        <f>D33+C34</f>
        <v/>
      </c>
    </row>
    <row r="35">
      <c r="A35" s="15" t="n">
        <v>46114</v>
      </c>
      <c r="B35" t="inlineStr">
        <is>
          <t>Dénes</t>
        </is>
      </c>
      <c r="C35" s="7" t="n">
        <v>87300</v>
      </c>
      <c r="D35" s="9">
        <f>D34+C35</f>
        <v/>
      </c>
    </row>
    <row r="36">
      <c r="A36" s="15" t="n">
        <v>46114</v>
      </c>
      <c r="B36" t="inlineStr">
        <is>
          <t>Anna</t>
        </is>
      </c>
      <c r="C36" s="7" t="n">
        <v>-187000</v>
      </c>
      <c r="D36" s="9">
        <f>D35+C36</f>
        <v/>
      </c>
    </row>
    <row r="37">
      <c r="A37" s="15" t="n">
        <v>46115</v>
      </c>
      <c r="B37" t="inlineStr">
        <is>
          <t>Bence</t>
        </is>
      </c>
      <c r="C37" s="7" t="n">
        <v>-108000</v>
      </c>
      <c r="D37" s="9">
        <f>D36+C37</f>
        <v/>
      </c>
    </row>
    <row r="38">
      <c r="A38" s="15" t="n">
        <v>46117</v>
      </c>
      <c r="B38" t="inlineStr">
        <is>
          <t>Anna</t>
        </is>
      </c>
      <c r="C38" s="7" t="n">
        <v>68200</v>
      </c>
      <c r="D38" s="9">
        <f>D37+C38</f>
        <v/>
      </c>
    </row>
    <row r="39">
      <c r="A39" s="15" t="n">
        <v>46117</v>
      </c>
      <c r="B39" t="inlineStr">
        <is>
          <t>Bence</t>
        </is>
      </c>
      <c r="C39" s="7" t="n">
        <v>10400</v>
      </c>
      <c r="D39" s="9">
        <f>D38+C39</f>
        <v/>
      </c>
    </row>
    <row r="40">
      <c r="A40" s="15" t="n">
        <v>46118</v>
      </c>
      <c r="B40" t="inlineStr">
        <is>
          <t>Emese</t>
        </is>
      </c>
      <c r="C40" s="7" t="n">
        <v>-59000</v>
      </c>
      <c r="D40" s="9">
        <f>D39+C40</f>
        <v/>
      </c>
    </row>
    <row r="41">
      <c r="A41" s="15" t="n">
        <v>46118</v>
      </c>
      <c r="B41" t="inlineStr">
        <is>
          <t>Emese</t>
        </is>
      </c>
      <c r="C41" s="7" t="n">
        <v>9000</v>
      </c>
      <c r="D41" s="9">
        <f>D40+C41</f>
        <v/>
      </c>
    </row>
    <row r="42">
      <c r="A42" s="15" t="n">
        <v>46118</v>
      </c>
      <c r="B42" t="inlineStr">
        <is>
          <t>Csilla</t>
        </is>
      </c>
      <c r="C42" s="7" t="n">
        <v>-118000</v>
      </c>
      <c r="D42" s="9">
        <f>D41+C42</f>
        <v/>
      </c>
    </row>
    <row r="43">
      <c r="A43" s="15" t="n">
        <v>46118</v>
      </c>
      <c r="B43" t="inlineStr">
        <is>
          <t>Anna</t>
        </is>
      </c>
      <c r="C43" s="7" t="n">
        <v>-203000</v>
      </c>
      <c r="D43" s="9">
        <f>D42+C43</f>
        <v/>
      </c>
    </row>
    <row r="44">
      <c r="A44" s="15" t="n">
        <v>46120</v>
      </c>
      <c r="B44" t="inlineStr">
        <is>
          <t>Anna</t>
        </is>
      </c>
      <c r="C44" s="7" t="n">
        <v>24800</v>
      </c>
      <c r="D44" s="9">
        <f>D43+C44</f>
        <v/>
      </c>
    </row>
    <row r="45">
      <c r="A45" s="15" t="n">
        <v>46121</v>
      </c>
      <c r="B45" t="inlineStr">
        <is>
          <t>Csilla</t>
        </is>
      </c>
      <c r="C45" s="7" t="n">
        <v>23200</v>
      </c>
      <c r="D45" s="9">
        <f>D44+C45</f>
        <v/>
      </c>
    </row>
    <row r="46">
      <c r="A46" s="15" t="n">
        <v>46121</v>
      </c>
      <c r="B46" t="inlineStr">
        <is>
          <t>Anna</t>
        </is>
      </c>
      <c r="C46" s="7" t="n">
        <v>-256000</v>
      </c>
      <c r="D46" s="9">
        <f>D45+C46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5" customWidth="1" min="4" max="4"/>
    <col width="14" customWidth="1" min="5" max="5"/>
    <col width="16" customWidth="1" min="6" max="6"/>
  </cols>
  <sheetData>
    <row r="1">
      <c r="A1" s="6" t="inlineStr">
        <is>
          <t>bútor</t>
        </is>
      </c>
      <c r="B1" s="6" t="inlineStr">
        <is>
          <t>szélesség (cm)</t>
        </is>
      </c>
      <c r="C1" s="6" t="inlineStr">
        <is>
          <t>mélység (cm)</t>
        </is>
      </c>
      <c r="D1" s="6" t="inlineStr">
        <is>
          <t>magasság (cm)</t>
        </is>
      </c>
      <c r="E1" s="6" t="inlineStr">
        <is>
          <t>méret</t>
        </is>
      </c>
      <c r="F1" s="6" t="inlineStr">
        <is>
          <t>térfogat (liter)</t>
        </is>
      </c>
      <c r="H1" s="4" t="inlineStr">
        <is>
          <t>Feladatok</t>
        </is>
      </c>
    </row>
    <row r="2">
      <c r="A2" t="inlineStr">
        <is>
          <t>könyvespolc</t>
        </is>
      </c>
      <c r="B2" t="n">
        <v>140</v>
      </c>
      <c r="C2" t="n">
        <v>40</v>
      </c>
      <c r="D2" t="n">
        <v>170</v>
      </c>
      <c r="E2" s="16">
        <f>B2&amp;"*"&amp;C2&amp;"*"&amp;D2</f>
        <v/>
      </c>
      <c r="F2" s="9">
        <f>B2*C2*D2/1000</f>
        <v/>
      </c>
      <c r="H2" t="inlineStr">
        <is>
          <t>1. E oszlop: jelenítsd meg a méreteket úgy, ahogy a bútorkatalógusok szokták: 90*160*40</t>
        </is>
      </c>
    </row>
    <row r="3">
      <c r="A3" t="inlineStr">
        <is>
          <t>komód</t>
        </is>
      </c>
      <c r="B3" t="n">
        <v>70</v>
      </c>
      <c r="C3" t="n">
        <v>60</v>
      </c>
      <c r="D3" t="n">
        <v>130</v>
      </c>
      <c r="E3" s="16">
        <f>B3&amp;"*"&amp;C3&amp;"*"&amp;D3</f>
        <v/>
      </c>
      <c r="F3" s="9">
        <f>B3*C3*D3/1000</f>
        <v/>
      </c>
      <c r="H3" t="inlineStr">
        <is>
          <t xml:space="preserve">   Használd az &amp; (és jel) operátort, a csillagot idézőjelek közé tedd.</t>
        </is>
      </c>
    </row>
    <row r="4">
      <c r="A4" t="inlineStr">
        <is>
          <t>íróasztal</t>
        </is>
      </c>
      <c r="B4" t="n">
        <v>230</v>
      </c>
      <c r="C4" t="n">
        <v>70</v>
      </c>
      <c r="D4" t="n">
        <v>150</v>
      </c>
      <c r="E4" s="16">
        <f>B4&amp;"*"&amp;C4&amp;"*"&amp;D4</f>
        <v/>
      </c>
      <c r="F4" s="9">
        <f>B4*C4*D4/1000</f>
        <v/>
      </c>
      <c r="H4" t="inlineStr">
        <is>
          <t>2. F oszlop: a térfogat literben (1 liter = 1000 cm³).</t>
        </is>
      </c>
    </row>
    <row r="5">
      <c r="A5" t="inlineStr">
        <is>
          <t>cipősszekrény</t>
        </is>
      </c>
      <c r="B5" t="n">
        <v>110</v>
      </c>
      <c r="C5" t="n">
        <v>80</v>
      </c>
      <c r="D5" t="n">
        <v>100</v>
      </c>
      <c r="E5" s="16">
        <f>B5&amp;"*"&amp;C5&amp;"*"&amp;D5</f>
        <v/>
      </c>
      <c r="F5" s="9">
        <f>B5*C5*D5/1000</f>
        <v/>
      </c>
    </row>
    <row r="6">
      <c r="A6" t="inlineStr">
        <is>
          <t>ruhásszekrény</t>
        </is>
      </c>
      <c r="B6" t="n">
        <v>200</v>
      </c>
      <c r="C6" t="n">
        <v>60</v>
      </c>
      <c r="D6" t="n">
        <v>210</v>
      </c>
      <c r="E6" s="16">
        <f>B6&amp;"*"&amp;C6&amp;"*"&amp;D6</f>
        <v/>
      </c>
      <c r="F6" s="9">
        <f>B6*C6*D6/1000</f>
        <v/>
      </c>
      <c r="H6" s="12" t="inlineStr">
        <is>
          <t>Megoldás (képletek magyar Excelben):</t>
        </is>
      </c>
    </row>
    <row r="7">
      <c r="A7" t="inlineStr">
        <is>
          <t>éjjeliszekrény</t>
        </is>
      </c>
      <c r="B7" t="n">
        <v>60</v>
      </c>
      <c r="C7" t="n">
        <v>80</v>
      </c>
      <c r="D7" t="n">
        <v>210</v>
      </c>
      <c r="E7" s="16">
        <f>B7&amp;"*"&amp;C7&amp;"*"&amp;D7</f>
        <v/>
      </c>
      <c r="F7" s="9">
        <f>B7*C7*D7/1000</f>
        <v/>
      </c>
      <c r="H7" s="13" t="inlineStr">
        <is>
          <t>E2:  =B2&amp;"*"&amp;C2&amp;"*"&amp;D2</t>
        </is>
      </c>
    </row>
    <row r="8">
      <c r="A8" t="inlineStr">
        <is>
          <t>tévéállvány</t>
        </is>
      </c>
      <c r="B8" t="n">
        <v>90</v>
      </c>
      <c r="C8" t="n">
        <v>40</v>
      </c>
      <c r="D8" t="n">
        <v>130</v>
      </c>
      <c r="E8" s="16">
        <f>B8&amp;"*"&amp;C8&amp;"*"&amp;D8</f>
        <v/>
      </c>
      <c r="F8" s="9">
        <f>B8*C8*D8/1000</f>
        <v/>
      </c>
      <c r="H8" s="13" t="inlineStr">
        <is>
          <t>F2:  =B2*C2*D2/1000</t>
        </is>
      </c>
    </row>
    <row r="9">
      <c r="A9" t="inlineStr">
        <is>
          <t>fali polc</t>
        </is>
      </c>
      <c r="B9" t="n">
        <v>200</v>
      </c>
      <c r="C9" t="n">
        <v>50</v>
      </c>
      <c r="D9" t="n">
        <v>60</v>
      </c>
      <c r="E9" s="16">
        <f>B9&amp;"*"&amp;C9&amp;"*"&amp;D9</f>
        <v/>
      </c>
      <c r="F9" s="9">
        <f>B9*C9*D9/1000</f>
        <v/>
      </c>
    </row>
    <row r="10">
      <c r="A10" t="inlineStr">
        <is>
          <t>tárolódoboz</t>
        </is>
      </c>
      <c r="B10" t="n">
        <v>40</v>
      </c>
      <c r="C10" t="n">
        <v>40</v>
      </c>
      <c r="D10" t="n">
        <v>110</v>
      </c>
      <c r="E10" s="16">
        <f>B10&amp;"*"&amp;C10&amp;"*"&amp;D10</f>
        <v/>
      </c>
      <c r="F10" s="9">
        <f>B10*C10*D10/1000</f>
        <v/>
      </c>
    </row>
    <row r="11">
      <c r="A11" t="inlineStr">
        <is>
          <t>étkezőasztal</t>
        </is>
      </c>
      <c r="B11" t="n">
        <v>160</v>
      </c>
      <c r="C11" t="n">
        <v>50</v>
      </c>
      <c r="D11" t="n">
        <v>30</v>
      </c>
      <c r="E11" s="16">
        <f>B11&amp;"*"&amp;C11&amp;"*"&amp;D11</f>
        <v/>
      </c>
      <c r="F11" s="9">
        <f>B11*C11*D11/1000</f>
        <v/>
      </c>
    </row>
    <row r="12">
      <c r="A12" t="inlineStr">
        <is>
          <t>vitrin</t>
        </is>
      </c>
      <c r="B12" t="n">
        <v>180</v>
      </c>
      <c r="C12" t="n">
        <v>60</v>
      </c>
      <c r="D12" t="n">
        <v>40</v>
      </c>
      <c r="E12" s="16">
        <f>B12&amp;"*"&amp;C12&amp;"*"&amp;D12</f>
        <v/>
      </c>
      <c r="F12" s="9">
        <f>B12*C12*D12/1000</f>
        <v/>
      </c>
    </row>
    <row r="13">
      <c r="A13" t="inlineStr">
        <is>
          <t>babaágy</t>
        </is>
      </c>
      <c r="B13" t="n">
        <v>40</v>
      </c>
      <c r="C13" t="n">
        <v>40</v>
      </c>
      <c r="D13" t="n">
        <v>180</v>
      </c>
      <c r="E13" s="16">
        <f>B13&amp;"*"&amp;C13&amp;"*"&amp;D13</f>
        <v/>
      </c>
      <c r="F13" s="9">
        <f>B13*C13*D13/1000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7" customWidth="1" min="3" max="3"/>
    <col width="19" customWidth="1" min="4" max="4"/>
    <col width="13" customWidth="1" min="5" max="5"/>
    <col width="16" customWidth="1" min="7" max="7"/>
  </cols>
  <sheetData>
    <row r="1">
      <c r="A1" s="6" t="inlineStr">
        <is>
          <t>név</t>
        </is>
      </c>
      <c r="B1" s="6" t="inlineStr">
        <is>
          <t>beosztás</t>
        </is>
      </c>
      <c r="C1" s="6" t="inlineStr">
        <is>
          <t>új fizetés (Ft)</t>
        </is>
      </c>
      <c r="D1" s="6" t="inlineStr">
        <is>
          <t>régi fizetés (Ft)</t>
        </is>
      </c>
      <c r="E1" s="6" t="inlineStr">
        <is>
          <t>emelés (Ft)</t>
        </is>
      </c>
      <c r="G1" t="inlineStr">
        <is>
          <t>Emelés mértéke</t>
        </is>
      </c>
      <c r="H1" s="14" t="n">
        <v>0.15</v>
      </c>
    </row>
    <row r="2">
      <c r="A2" t="inlineStr">
        <is>
          <t>Szekeres Bálint</t>
        </is>
      </c>
      <c r="B2" t="inlineStr">
        <is>
          <t>sofőr</t>
        </is>
      </c>
      <c r="C2" s="7" t="n">
        <v>624450</v>
      </c>
      <c r="D2" s="9">
        <f>C2/(1+$H$1)</f>
        <v/>
      </c>
      <c r="E2" s="9">
        <f>C2-D2</f>
        <v/>
      </c>
    </row>
    <row r="3">
      <c r="A3" t="inlineStr">
        <is>
          <t>Somogyi Gabriella</t>
        </is>
      </c>
      <c r="B3" t="inlineStr">
        <is>
          <t>karbantartó</t>
        </is>
      </c>
      <c r="C3" s="7" t="n">
        <v>604900</v>
      </c>
      <c r="D3" s="9">
        <f>C3/(1+$H$1)</f>
        <v/>
      </c>
      <c r="E3" s="9">
        <f>C3-D3</f>
        <v/>
      </c>
      <c r="G3" s="4" t="inlineStr">
        <is>
          <t>Feladatok</t>
        </is>
      </c>
    </row>
    <row r="4">
      <c r="A4" t="inlineStr">
        <is>
          <t>Varga Péter</t>
        </is>
      </c>
      <c r="B4" t="inlineStr">
        <is>
          <t>karbantartó</t>
        </is>
      </c>
      <c r="C4" s="7" t="n">
        <v>1009700</v>
      </c>
      <c r="D4" s="9">
        <f>C4/(1+$H$1)</f>
        <v/>
      </c>
      <c r="E4" s="9">
        <f>C4-D4</f>
        <v/>
      </c>
      <c r="G4" t="inlineStr">
        <is>
          <t>A munkatársak egységesen 15% fizetésemelést kaptak (H1). A C oszlopban az új fizetés áll.</t>
        </is>
      </c>
    </row>
    <row r="5">
      <c r="A5" t="inlineStr">
        <is>
          <t>Csonka Dóra</t>
        </is>
      </c>
      <c r="B5" t="inlineStr">
        <is>
          <t>boltvezető</t>
        </is>
      </c>
      <c r="C5" s="7" t="n">
        <v>894700</v>
      </c>
      <c r="D5" s="9">
        <f>C5/(1+$H$1)</f>
        <v/>
      </c>
      <c r="E5" s="9">
        <f>C5-D5</f>
        <v/>
      </c>
      <c r="G5" t="inlineStr">
        <is>
          <t>1. D oszlop: mennyi volt a régi fizetés? Vigyázz: nem az új fizetés 85%-a!</t>
        </is>
      </c>
    </row>
    <row r="6">
      <c r="A6" t="inlineStr">
        <is>
          <t>Csonka Katalin</t>
        </is>
      </c>
      <c r="B6" t="inlineStr">
        <is>
          <t>könyvelő</t>
        </is>
      </c>
      <c r="C6" s="7" t="n">
        <v>596850</v>
      </c>
      <c r="D6" s="9">
        <f>C6/(1+$H$1)</f>
        <v/>
      </c>
      <c r="E6" s="9">
        <f>C6-D6</f>
        <v/>
      </c>
      <c r="G6" t="inlineStr">
        <is>
          <t xml:space="preserve">   Új = régi × (1 + 15%), tehát régi = új / (1 + 15%). A zárójel kell a műveleti sorrend miatt.</t>
        </is>
      </c>
    </row>
    <row r="7">
      <c r="A7" t="inlineStr">
        <is>
          <t>Molnár Petra</t>
        </is>
      </c>
      <c r="B7" t="inlineStr">
        <is>
          <t>értékesítő</t>
        </is>
      </c>
      <c r="C7" s="7" t="n">
        <v>585350</v>
      </c>
      <c r="D7" s="9">
        <f>C7/(1+$H$1)</f>
        <v/>
      </c>
      <c r="E7" s="9">
        <f>C7-D7</f>
        <v/>
      </c>
      <c r="G7" t="inlineStr">
        <is>
          <t>2. E oszlop: hány forint volt az emelés?</t>
        </is>
      </c>
    </row>
    <row r="8">
      <c r="A8" t="inlineStr">
        <is>
          <t>Pásztor Vilma</t>
        </is>
      </c>
      <c r="B8" t="inlineStr">
        <is>
          <t>boltvezető</t>
        </is>
      </c>
      <c r="C8" s="7" t="n">
        <v>977500</v>
      </c>
      <c r="D8" s="9">
        <f>C8/(1+$H$1)</f>
        <v/>
      </c>
      <c r="E8" s="9">
        <f>C8-D8</f>
        <v/>
      </c>
    </row>
    <row r="9">
      <c r="A9" t="inlineStr">
        <is>
          <t>Szekeres Levente</t>
        </is>
      </c>
      <c r="B9" t="inlineStr">
        <is>
          <t>könyvelő</t>
        </is>
      </c>
      <c r="C9" s="7" t="n">
        <v>685400</v>
      </c>
      <c r="D9" s="9">
        <f>C9/(1+$H$1)</f>
        <v/>
      </c>
      <c r="E9" s="9">
        <f>C9-D9</f>
        <v/>
      </c>
      <c r="G9" s="12" t="inlineStr">
        <is>
          <t>Megoldás (képletek magyar Excelben):</t>
        </is>
      </c>
    </row>
    <row r="10">
      <c r="A10" t="inlineStr">
        <is>
          <t>Tóth Jenő</t>
        </is>
      </c>
      <c r="B10" t="inlineStr">
        <is>
          <t>sofőr</t>
        </is>
      </c>
      <c r="C10" s="7" t="n">
        <v>492200</v>
      </c>
      <c r="D10" s="9">
        <f>C10/(1+$H$1)</f>
        <v/>
      </c>
      <c r="E10" s="9">
        <f>C10-D10</f>
        <v/>
      </c>
      <c r="G10" s="13" t="inlineStr">
        <is>
          <t>D2:  =C2/(1+$H$1)</t>
        </is>
      </c>
    </row>
    <row r="11">
      <c r="A11" t="inlineStr">
        <is>
          <t>Sólyom Orsolya</t>
        </is>
      </c>
      <c r="B11" t="inlineStr">
        <is>
          <t>ügyintéző</t>
        </is>
      </c>
      <c r="C11" s="7" t="n">
        <v>691150</v>
      </c>
      <c r="D11" s="9">
        <f>C11/(1+$H$1)</f>
        <v/>
      </c>
      <c r="E11" s="9">
        <f>C11-D11</f>
        <v/>
      </c>
      <c r="G11" s="13" t="inlineStr">
        <is>
          <t>E2:  =C2-D2</t>
        </is>
      </c>
    </row>
    <row r="12">
      <c r="A12" t="inlineStr">
        <is>
          <t>Simon Szabolcs</t>
        </is>
      </c>
      <c r="B12" t="inlineStr">
        <is>
          <t>ügyintéző</t>
        </is>
      </c>
      <c r="C12" s="7" t="n">
        <v>622150</v>
      </c>
      <c r="D12" s="9">
        <f>C12/(1+$H$1)</f>
        <v/>
      </c>
      <c r="E12" s="9">
        <f>C12-D12</f>
        <v/>
      </c>
    </row>
    <row r="13">
      <c r="A13" t="inlineStr">
        <is>
          <t>Papp Gergő</t>
        </is>
      </c>
      <c r="B13" t="inlineStr">
        <is>
          <t>könyvelő</t>
        </is>
      </c>
      <c r="C13" s="7" t="n">
        <v>878600</v>
      </c>
      <c r="D13" s="9">
        <f>C13/(1+$H$1)</f>
        <v/>
      </c>
      <c r="E13" s="9">
        <f>C13-D13</f>
        <v/>
      </c>
    </row>
    <row r="14">
      <c r="A14" t="inlineStr">
        <is>
          <t>Csonka Bálint</t>
        </is>
      </c>
      <c r="B14" t="inlineStr">
        <is>
          <t>értékesítő</t>
        </is>
      </c>
      <c r="C14" s="7" t="n">
        <v>706100</v>
      </c>
      <c r="D14" s="9">
        <f>C14/(1+$H$1)</f>
        <v/>
      </c>
      <c r="E14" s="9">
        <f>C14-D14</f>
        <v/>
      </c>
    </row>
    <row r="15">
      <c r="A15" t="inlineStr">
        <is>
          <t>Balogh Judit</t>
        </is>
      </c>
      <c r="B15" t="inlineStr">
        <is>
          <t>sofőr</t>
        </is>
      </c>
      <c r="C15" s="7" t="n">
        <v>641700</v>
      </c>
      <c r="D15" s="9">
        <f>C15/(1+$H$1)</f>
        <v/>
      </c>
      <c r="E15" s="9">
        <f>C15-D15</f>
        <v/>
      </c>
    </row>
    <row r="16">
      <c r="A16" t="inlineStr">
        <is>
          <t>Bíró Vilma</t>
        </is>
      </c>
      <c r="B16" t="inlineStr">
        <is>
          <t>értékesítő</t>
        </is>
      </c>
      <c r="C16" s="7" t="n">
        <v>755550</v>
      </c>
      <c r="D16" s="9">
        <f>C16/(1+$H$1)</f>
        <v/>
      </c>
      <c r="E16" s="9">
        <f>C16-D16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